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058D10F-E8D5-478D-8F11-382F0D22D5E3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с" sheetId="2" r:id="rId1"/>
  </sheets>
  <definedNames>
    <definedName name="_xlnm.Print_Area" localSheetId="0">'2021с'!$B$1:$W$72</definedName>
  </definedNames>
  <calcPr calcId="181029"/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10" i="2" l="1"/>
</calcChain>
</file>

<file path=xl/sharedStrings.xml><?xml version="1.0" encoding="utf-8"?>
<sst xmlns="http://schemas.openxmlformats.org/spreadsheetml/2006/main" count="136" uniqueCount="136">
  <si>
    <t>Gimn.  - grădinita„C.Stere” s.Chircani</t>
  </si>
  <si>
    <t>Cod ORG2</t>
  </si>
  <si>
    <t>Aparatul direcţiei</t>
  </si>
  <si>
    <t>Serviciul de asistenţă psihopedagogică</t>
  </si>
  <si>
    <t>Tabăra de odihnă "Romantica"</t>
  </si>
  <si>
    <t>Tabăra de odihnă Slobozia Mare</t>
  </si>
  <si>
    <t>Centrul de creaţie a copiilor „Universul”</t>
  </si>
  <si>
    <t>Şcoala Primară -Grădinița "Alexandru Donici" or. Cahul</t>
  </si>
  <si>
    <t>Şcoala Primară "Alexei Mateevici" or. Cahul</t>
  </si>
  <si>
    <t>Şcoala Primară - Grădinița "Grigore  Vieru" s. Frumuşica</t>
  </si>
  <si>
    <t xml:space="preserve">Gimnaziul -Grădinița "Ioan  Vodă" s.  Bucuria </t>
  </si>
  <si>
    <t>Gimnaziul "George  Coşbuc"  s. Andruşul de Jos</t>
  </si>
  <si>
    <t>Gimnaziul "Grigore Racovita "  s. Andruşul de Sus</t>
  </si>
  <si>
    <t>Gimnaziul" Ion  Neculce" s.Baurci-Moldoveni</t>
  </si>
  <si>
    <t>Gimnaziul -Grădinița "Mihail  Lomonosov" c. Lebedenco</t>
  </si>
  <si>
    <t>Gimnaziul "Alexandru  Ioan   Cuza" s.Roşu</t>
  </si>
  <si>
    <t>Gimnaziul -Grădinița "Bogdan  Petriceicu  Hasdeu" s. Tătăreşti</t>
  </si>
  <si>
    <t xml:space="preserve">Gimnaziul "Nicolae Botgros" s. Badicul Moldovenesc  </t>
  </si>
  <si>
    <t>Gimnaziul "Alexandru cel Bun" s. Larga Nouă</t>
  </si>
  <si>
    <t>Gimnaziul "Ştefan  cel Mare" s. Pelinei</t>
  </si>
  <si>
    <t xml:space="preserve">Gimnaziul "Vasile  Alecsandri" s. Taraclia de Salcie  </t>
  </si>
  <si>
    <t>Gimnaziul "Dimitrie  Cantemir" s. Tartaul de Salcie</t>
  </si>
  <si>
    <t xml:space="preserve">Gimnaziul "Nichita Stănescu"  s. Paşcani  </t>
  </si>
  <si>
    <t>Gimnaziul "Alexei Mateevici" s.Manta</t>
  </si>
  <si>
    <t>Gimnaziul "Mircea cel Bătrîn" s. Moscovei</t>
  </si>
  <si>
    <t>Gimnaziul "Ion Luca Caragiale" s. Doina</t>
  </si>
  <si>
    <t>Gimnaziul -Grădinița "Serghei Esenin"  s.  Alexanderfeld</t>
  </si>
  <si>
    <t xml:space="preserve">Gimnaziul "Mihail  Sadoveanu" s. Vadul lui Isac  </t>
  </si>
  <si>
    <t>Gimnaziul "Ştefan cel Mare" s. Văleni</t>
  </si>
  <si>
    <t>Gimnaziul "Alexandr  Puşkin" s. Burlăceni</t>
  </si>
  <si>
    <t>Gimnaziul "Alecu Mare" s.Slobozia Mare</t>
  </si>
  <si>
    <t xml:space="preserve">Gimnaziul -Grădinița "Serghei Rahmaninov" or.Cahul  </t>
  </si>
  <si>
    <t>Gimnaziul "Mihai  Kogălniceanu" s.Cotihana</t>
  </si>
  <si>
    <t>Gimnaziul "Vladimir Corolenco" s. Moscovei</t>
  </si>
  <si>
    <t xml:space="preserve">Gimnaziul -Grădinița "Igor Creţu" s. Găvănoasa </t>
  </si>
  <si>
    <t>Gimnaziul  "Nicolae Iorga" s. Burlacu</t>
  </si>
  <si>
    <t>Gimnaziul "Ion Creangă" s. Borceag</t>
  </si>
  <si>
    <t>Gimnaziul  "Ion Creangă" s. Zîrneşti</t>
  </si>
  <si>
    <t>Gimnaziul "Mihai  Eminescu" s. Crihana Veche</t>
  </si>
  <si>
    <t>Liceul Teoretic "Alexei Mateevici" s. Alexandru Ioan Cuza</t>
  </si>
  <si>
    <t>Liceul Teoretic "Vasile  Alecsandri" s. Colibaş</t>
  </si>
  <si>
    <t>Liceul Teoretic "Mihail  Sadoveanu" s. Giurgiuleşti</t>
  </si>
  <si>
    <t>Liceul Teoretic "Academician  Ion Bostan" Brînza</t>
  </si>
  <si>
    <t>Liceul Teoretic "Mihai Eminescu" s. Slobozia Mare</t>
  </si>
  <si>
    <t>Liceul Teoretic  "Petr Rumeanţev"  or. Cahul</t>
  </si>
  <si>
    <t>Liceul Teoretic  "Ion Creangă" or. Cahul</t>
  </si>
  <si>
    <t>Liceul Teoretic "Dimitrie Cantemir" or. Cahul</t>
  </si>
  <si>
    <t>Liceul Teoretic "Mihai Eminescu" or. Cahul</t>
  </si>
  <si>
    <t>Liceul Teoretic "Ioan Voda" or. Cahul</t>
  </si>
  <si>
    <t>Gimnaziul -Grădinița "Ivan   Vazov" s. Lopăţica</t>
  </si>
  <si>
    <t>Gimnaziul "Iaroslav Haşek"  s. Huluboaia</t>
  </si>
  <si>
    <t xml:space="preserve">Gimnaziul -Grădinița "Lesea  Ukrainka"  s.Luceşti  </t>
  </si>
  <si>
    <t>Gimnaziul  "Alecu  Russo"  s. Ursoaia</t>
  </si>
  <si>
    <t>Gimnaziul "Gheorge Asachi" s.Cucoara</t>
  </si>
  <si>
    <t>Gimnaziul " Maria Sarabaș"  s. Cîşliţa-Prut</t>
  </si>
  <si>
    <t>01706</t>
  </si>
  <si>
    <t>01707</t>
  </si>
  <si>
    <t>01644</t>
  </si>
  <si>
    <t>01645</t>
  </si>
  <si>
    <t>01646</t>
  </si>
  <si>
    <t>01648</t>
  </si>
  <si>
    <t>01649</t>
  </si>
  <si>
    <t>01651</t>
  </si>
  <si>
    <t>01654</t>
  </si>
  <si>
    <t>01655</t>
  </si>
  <si>
    <t>01656</t>
  </si>
  <si>
    <t>01657</t>
  </si>
  <si>
    <t>01658</t>
  </si>
  <si>
    <t>01661</t>
  </si>
  <si>
    <t>01675</t>
  </si>
  <si>
    <t>01683</t>
  </si>
  <si>
    <t>01685</t>
  </si>
  <si>
    <t>01686</t>
  </si>
  <si>
    <t>01687</t>
  </si>
  <si>
    <t>01688</t>
  </si>
  <si>
    <t>01689</t>
  </si>
  <si>
    <t>01692</t>
  </si>
  <si>
    <t>01693</t>
  </si>
  <si>
    <t>01698</t>
  </si>
  <si>
    <t>01702</t>
  </si>
  <si>
    <t>01703</t>
  </si>
  <si>
    <t>01704</t>
  </si>
  <si>
    <t>01705</t>
  </si>
  <si>
    <t>15170</t>
  </si>
  <si>
    <t>15885</t>
  </si>
  <si>
    <t>01708</t>
  </si>
  <si>
    <t>01709</t>
  </si>
  <si>
    <t>01710</t>
  </si>
  <si>
    <t>01715</t>
  </si>
  <si>
    <t>01716</t>
  </si>
  <si>
    <t>01718</t>
  </si>
  <si>
    <t>01719</t>
  </si>
  <si>
    <t>01720</t>
  </si>
  <si>
    <t>01723</t>
  </si>
  <si>
    <t>01724</t>
  </si>
  <si>
    <t>03754</t>
  </si>
  <si>
    <t>01640</t>
  </si>
  <si>
    <t>09702</t>
  </si>
  <si>
    <t>12487</t>
  </si>
  <si>
    <t>12368</t>
  </si>
  <si>
    <t>01641</t>
  </si>
  <si>
    <t>15782</t>
  </si>
  <si>
    <t>15781</t>
  </si>
  <si>
    <t>15883</t>
  </si>
  <si>
    <t>15783</t>
  </si>
  <si>
    <t>15779</t>
  </si>
  <si>
    <t>15784</t>
  </si>
  <si>
    <t>15780</t>
  </si>
  <si>
    <t>inclusiv :</t>
  </si>
  <si>
    <t>Total bugetul instituției</t>
  </si>
  <si>
    <t>TOTAL</t>
  </si>
  <si>
    <t>Volumul alocațiilor bugetare, inclusiv  din componenta raională și fondul educației incluzive pentru instituţiile de învăţămînt general  din subordinea Consiliului raional Cahul pe anul 2021</t>
  </si>
  <si>
    <t>Denumirea instiției</t>
  </si>
  <si>
    <t>Resurse  pentru cheltuieli capitale alocate din bugetul de stat</t>
  </si>
  <si>
    <t>Resurse alocate de la bugetul raional</t>
  </si>
  <si>
    <t>Componenta unităţii administrativ-teritoriale</t>
  </si>
  <si>
    <t>Fondul pentru educație incluzivă</t>
  </si>
  <si>
    <t>Resurse colectate de către instituţii</t>
  </si>
  <si>
    <t>Mijloace destinate ciclului preșcolar</t>
  </si>
  <si>
    <t>Resurse alocate din bugetul raional pentru  alimentarea elevilor social-vulnerabili</t>
  </si>
  <si>
    <t>Mijloace pentru  transportarea elevilor</t>
  </si>
  <si>
    <t>Mijloace pentru predarea limbilor minorităților naționale</t>
  </si>
  <si>
    <t>Mijloace pentru acordarea compensațiilor bănești personalului didactic</t>
  </si>
  <si>
    <t>Mijloace pentru dejun cald elevilor din clasa I - IV</t>
  </si>
  <si>
    <t>Mijloace  calculate conform  formulei</t>
  </si>
  <si>
    <t>Mijloace pentru remunerarea cadrelor didactice de sprijin</t>
  </si>
  <si>
    <t>Resurse alocate de la bugetul raional pentru cheltuieli capitale</t>
  </si>
  <si>
    <t>Mijloace pentru instituții de învățămînt extrașcolar</t>
  </si>
  <si>
    <t>Mijloace pentru odihna de vara</t>
  </si>
  <si>
    <t>Mijloace pentru olimpiade</t>
  </si>
  <si>
    <t>Mijloace pentru examene</t>
  </si>
  <si>
    <t>nr.___ din ___________ 2021</t>
  </si>
  <si>
    <t xml:space="preserve">Granturi capitale primite de la de la guvernele altor state pentru proiecte finanţate din surse externe </t>
  </si>
  <si>
    <t>Anexa nr. 4</t>
  </si>
  <si>
    <t>la Decizia Consiliului Raional Cahul</t>
  </si>
  <si>
    <t xml:space="preserve">„Anexa nr.  9      
la Decizia Consiliului Raional Cahul      
nr.05/02-V din 17.12. 2020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</si>
</sst>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7" fillId="0" borderId="0" xfId="3" applyFont="1" applyAlignment="1">
      <alignment horizontal="right"/>
    </xf>
    <xf numFmtId="0" fontId="8" fillId="0" borderId="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 2" xfId="2" xr:uid="{00000000-0005-0000-0000-000002000000}"/>
    <cellStyle name="Обычный 2 3" xfId="3" xr:uid="{00000000-0005-0000-0000-000003000000}"/>
    <cellStyle name="Обычный 3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view="pageBreakPreview" zoomScaleSheetLayoutView="100" workbookViewId="0">
      <pane xSplit="3" ySplit="9" topLeftCell="D37" activePane="bottomRight" state="frozen"/>
      <selection pane="topRight" activeCell="D1" sqref="D1"/>
      <selection pane="bottomLeft" activeCell="A8" sqref="A8"/>
      <selection pane="bottomRight" activeCell="B40" sqref="B40"/>
    </sheetView>
  </sheetViews>
  <sheetFormatPr defaultColWidth="8.5546875" defaultRowHeight="13.2" x14ac:dyDescent="0.3"/>
  <cols>
    <col min="1" max="1" width="0.109375" style="5" customWidth="1"/>
    <col min="2" max="2" width="31.44140625" style="5" bestFit="1" customWidth="1"/>
    <col min="3" max="3" width="6.44140625" style="5" bestFit="1" customWidth="1"/>
    <col min="4" max="4" width="11" style="5" customWidth="1"/>
    <col min="5" max="5" width="9.5546875" style="5" customWidth="1"/>
    <col min="6" max="6" width="8.33203125" style="5" customWidth="1"/>
    <col min="7" max="7" width="11.109375" style="5" customWidth="1"/>
    <col min="8" max="8" width="8.6640625" style="5" customWidth="1"/>
    <col min="9" max="9" width="7.33203125" style="5" customWidth="1"/>
    <col min="10" max="10" width="8.88671875" style="5" bestFit="1" customWidth="1"/>
    <col min="11" max="11" width="8.88671875" style="5" customWidth="1"/>
    <col min="12" max="12" width="10.44140625" style="5" customWidth="1"/>
    <col min="13" max="14" width="7.44140625" style="5" customWidth="1"/>
    <col min="15" max="15" width="8.33203125" style="5" customWidth="1"/>
    <col min="16" max="16" width="9.5546875" style="5" customWidth="1"/>
    <col min="17" max="17" width="7" style="5" customWidth="1"/>
    <col min="18" max="18" width="7.33203125" style="5" customWidth="1"/>
    <col min="19" max="19" width="8.109375" style="5" customWidth="1"/>
    <col min="20" max="20" width="7.33203125" style="5" customWidth="1"/>
    <col min="21" max="21" width="7.44140625" style="5" customWidth="1"/>
    <col min="22" max="16384" width="8.5546875" style="5"/>
  </cols>
  <sheetData>
    <row r="1" spans="1:23" customFormat="1" ht="14.4" x14ac:dyDescent="0.3">
      <c r="A1" s="5"/>
      <c r="B1" s="5"/>
      <c r="C1" s="5"/>
      <c r="Q1" s="19"/>
      <c r="R1" s="19"/>
      <c r="S1" s="22" t="s">
        <v>133</v>
      </c>
      <c r="T1" s="22"/>
      <c r="U1" s="22"/>
      <c r="V1" s="22"/>
      <c r="W1" s="22"/>
    </row>
    <row r="2" spans="1:23" customFormat="1" ht="14.4" x14ac:dyDescent="0.3">
      <c r="A2" s="5"/>
      <c r="B2" s="5"/>
      <c r="C2" s="5"/>
      <c r="Q2" s="22" t="s">
        <v>134</v>
      </c>
      <c r="R2" s="22"/>
      <c r="S2" s="22"/>
      <c r="T2" s="22"/>
      <c r="U2" s="22"/>
      <c r="V2" s="22"/>
      <c r="W2" s="22"/>
    </row>
    <row r="3" spans="1:23" customFormat="1" ht="14.4" x14ac:dyDescent="0.3">
      <c r="A3" s="5"/>
      <c r="B3" s="5"/>
      <c r="C3" s="5"/>
      <c r="Q3" s="19"/>
      <c r="R3" s="22" t="s">
        <v>131</v>
      </c>
      <c r="S3" s="22"/>
      <c r="T3" s="22"/>
      <c r="U3" s="22"/>
      <c r="V3" s="22"/>
      <c r="W3" s="22"/>
    </row>
    <row r="4" spans="1:23" ht="7.8" customHeight="1" x14ac:dyDescent="0.3"/>
    <row r="5" spans="1:23" ht="36.6" customHeight="1" x14ac:dyDescent="0.3">
      <c r="S5" s="23" t="s">
        <v>135</v>
      </c>
      <c r="T5" s="23"/>
      <c r="U5" s="23"/>
      <c r="V5" s="23"/>
      <c r="W5" s="23"/>
    </row>
    <row r="6" spans="1:23" hidden="1" x14ac:dyDescent="0.3"/>
    <row r="7" spans="1:23" ht="33" customHeight="1" x14ac:dyDescent="0.3">
      <c r="B7" s="24" t="s">
        <v>111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15" customHeight="1" x14ac:dyDescent="0.3">
      <c r="B8" s="28" t="s">
        <v>112</v>
      </c>
      <c r="C8" s="28" t="s">
        <v>1</v>
      </c>
      <c r="D8" s="28" t="s">
        <v>109</v>
      </c>
      <c r="E8" s="25" t="s">
        <v>108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</row>
    <row r="9" spans="1:23" s="6" customFormat="1" ht="145.19999999999999" x14ac:dyDescent="0.25">
      <c r="B9" s="29"/>
      <c r="C9" s="29"/>
      <c r="D9" s="29"/>
      <c r="E9" s="2" t="s">
        <v>124</v>
      </c>
      <c r="F9" s="2" t="s">
        <v>123</v>
      </c>
      <c r="G9" s="2" t="s">
        <v>122</v>
      </c>
      <c r="H9" s="18" t="s">
        <v>125</v>
      </c>
      <c r="I9" s="2" t="s">
        <v>121</v>
      </c>
      <c r="J9" s="18" t="s">
        <v>120</v>
      </c>
      <c r="K9" s="18" t="s">
        <v>113</v>
      </c>
      <c r="L9" s="2" t="s">
        <v>119</v>
      </c>
      <c r="M9" s="2" t="s">
        <v>126</v>
      </c>
      <c r="N9" s="2" t="s">
        <v>118</v>
      </c>
      <c r="O9" s="2" t="s">
        <v>127</v>
      </c>
      <c r="P9" s="2" t="s">
        <v>128</v>
      </c>
      <c r="Q9" s="2" t="s">
        <v>129</v>
      </c>
      <c r="R9" s="2" t="s">
        <v>130</v>
      </c>
      <c r="S9" s="2" t="s">
        <v>115</v>
      </c>
      <c r="T9" s="18" t="s">
        <v>116</v>
      </c>
      <c r="U9" s="2" t="s">
        <v>117</v>
      </c>
      <c r="V9" s="21" t="s">
        <v>114</v>
      </c>
      <c r="W9" s="20" t="s">
        <v>132</v>
      </c>
    </row>
    <row r="10" spans="1:23" s="17" customFormat="1" x14ac:dyDescent="0.25">
      <c r="B10" s="14" t="s">
        <v>110</v>
      </c>
      <c r="C10" s="15"/>
      <c r="D10" s="16">
        <f>E10+F10+G10+H10+I10+J10+K10+L10+M10+N10+O10+P10+Q10+R10+S10+T10+U10+V10+W10</f>
        <v>229717.30000000002</v>
      </c>
      <c r="E10" s="16">
        <f>SUM(E11:E40,E41:E64)</f>
        <v>168932.00000000006</v>
      </c>
      <c r="F10" s="16">
        <f>SUM(F11:F40,F41:F64)</f>
        <v>8089.3000000000011</v>
      </c>
      <c r="G10" s="16">
        <f>SUM(G11:G40,G41:G64)</f>
        <v>1878</v>
      </c>
      <c r="H10" s="16">
        <f>SUM(H11:H40,H41:H64)</f>
        <v>2540.7000000000003</v>
      </c>
      <c r="I10" s="16">
        <f>SUM(I11:I40,I41:I64)</f>
        <v>406.29999999999995</v>
      </c>
      <c r="J10" s="16">
        <f>SUM(J11:J40,J41:J64)</f>
        <v>1998.3</v>
      </c>
      <c r="K10" s="16">
        <f>SUM(K11:K40,K41:K64)</f>
        <v>3416.3</v>
      </c>
      <c r="L10" s="16">
        <f>SUM(L11:L40,L41:L64)</f>
        <v>533.89999999999986</v>
      </c>
      <c r="M10" s="16">
        <f>SUM(M11:M40,M41:M64)</f>
        <v>6310</v>
      </c>
      <c r="N10" s="16">
        <f>SUM(N11:N40,N41:N64)</f>
        <v>9210.8000000000011</v>
      </c>
      <c r="O10" s="16">
        <f>SUM(O11:O40,O41:O64)</f>
        <v>2077</v>
      </c>
      <c r="P10" s="16">
        <f>SUM(P11:P40,P41:P64)</f>
        <v>2663</v>
      </c>
      <c r="Q10" s="16">
        <f>SUM(Q11:Q40,Q41:Q64)</f>
        <v>106.4</v>
      </c>
      <c r="R10" s="16">
        <f>SUM(R11:R40,R41:R64)</f>
        <v>244.7</v>
      </c>
      <c r="S10" s="16">
        <f>SUM(S11:S40,S41:S64)</f>
        <v>9977.9</v>
      </c>
      <c r="T10" s="16">
        <f>SUM(T11:T40,T41:T64)</f>
        <v>1015.5</v>
      </c>
      <c r="U10" s="16">
        <f>SUM(U11:U40,U41:U64)</f>
        <v>3978.4</v>
      </c>
      <c r="V10" s="16">
        <f>SUM(V11:V40,V41:V64)</f>
        <v>4765.1000000000004</v>
      </c>
      <c r="W10" s="16">
        <f>SUM(W11:W40,W41:W64)</f>
        <v>1573.7</v>
      </c>
    </row>
    <row r="11" spans="1:23" ht="21.6" customHeight="1" x14ac:dyDescent="0.25">
      <c r="B11" s="8" t="s">
        <v>7</v>
      </c>
      <c r="C11" s="11" t="s">
        <v>55</v>
      </c>
      <c r="D11" s="16">
        <f t="shared" ref="D11:D40" si="0">E11+F11+G11+H11+I11+J11+K11+L11+M11+N11+O11+P11+Q11+R11+S11+T11+U11+V11+W11</f>
        <v>7695.6999999999989</v>
      </c>
      <c r="E11" s="3">
        <v>5428.4</v>
      </c>
      <c r="F11" s="3">
        <v>790.4</v>
      </c>
      <c r="G11" s="3">
        <v>56</v>
      </c>
      <c r="H11" s="3">
        <v>337</v>
      </c>
      <c r="I11" s="3"/>
      <c r="J11" s="3"/>
      <c r="K11" s="3"/>
      <c r="L11" s="3"/>
      <c r="M11" s="3"/>
      <c r="N11" s="3">
        <v>1003.9</v>
      </c>
      <c r="O11" s="3"/>
      <c r="P11" s="3"/>
      <c r="Q11" s="3"/>
      <c r="R11" s="3"/>
      <c r="S11" s="3"/>
      <c r="T11" s="3"/>
      <c r="U11" s="3">
        <v>80</v>
      </c>
      <c r="V11" s="4"/>
      <c r="W11" s="4"/>
    </row>
    <row r="12" spans="1:23" x14ac:dyDescent="0.25">
      <c r="B12" s="7" t="s">
        <v>8</v>
      </c>
      <c r="C12" s="11" t="s">
        <v>56</v>
      </c>
      <c r="D12" s="16">
        <f t="shared" si="0"/>
        <v>3841.0000000000005</v>
      </c>
      <c r="E12" s="3">
        <v>2706.9</v>
      </c>
      <c r="F12" s="3">
        <v>334.3</v>
      </c>
      <c r="G12" s="3">
        <v>22</v>
      </c>
      <c r="H12" s="3">
        <v>27.8</v>
      </c>
      <c r="I12" s="3"/>
      <c r="J12" s="3"/>
      <c r="K12" s="3"/>
      <c r="L12" s="3"/>
      <c r="M12" s="3">
        <v>750</v>
      </c>
      <c r="N12" s="3"/>
      <c r="O12" s="3"/>
      <c r="P12" s="3"/>
      <c r="Q12" s="3"/>
      <c r="R12" s="3"/>
      <c r="S12" s="3"/>
      <c r="T12" s="3"/>
      <c r="U12" s="3"/>
      <c r="V12" s="4"/>
      <c r="W12" s="4"/>
    </row>
    <row r="13" spans="1:23" ht="21.6" customHeight="1" x14ac:dyDescent="0.25">
      <c r="B13" s="8" t="s">
        <v>11</v>
      </c>
      <c r="C13" s="11" t="s">
        <v>57</v>
      </c>
      <c r="D13" s="16">
        <f t="shared" si="0"/>
        <v>3432.0000000000005</v>
      </c>
      <c r="E13" s="3">
        <v>3113.9</v>
      </c>
      <c r="F13" s="3">
        <v>153.30000000000001</v>
      </c>
      <c r="G13" s="3">
        <v>28</v>
      </c>
      <c r="H13" s="3">
        <v>60.8</v>
      </c>
      <c r="I13" s="3"/>
      <c r="J13" s="3"/>
      <c r="K13" s="3"/>
      <c r="L13" s="3">
        <v>11</v>
      </c>
      <c r="M13" s="3"/>
      <c r="N13" s="3"/>
      <c r="O13" s="3"/>
      <c r="P13" s="3"/>
      <c r="Q13" s="3"/>
      <c r="R13" s="3"/>
      <c r="S13" s="3"/>
      <c r="T13" s="3"/>
      <c r="U13" s="3">
        <v>65</v>
      </c>
      <c r="V13" s="4"/>
      <c r="W13" s="4"/>
    </row>
    <row r="14" spans="1:23" ht="23.4" customHeight="1" x14ac:dyDescent="0.25">
      <c r="B14" s="1" t="s">
        <v>12</v>
      </c>
      <c r="C14" s="11" t="s">
        <v>58</v>
      </c>
      <c r="D14" s="16">
        <f t="shared" si="0"/>
        <v>2900.2999999999997</v>
      </c>
      <c r="E14" s="3">
        <v>2433.4</v>
      </c>
      <c r="F14" s="3">
        <v>112.7</v>
      </c>
      <c r="G14" s="3">
        <v>30</v>
      </c>
      <c r="H14" s="3"/>
      <c r="I14" s="3"/>
      <c r="J14" s="3"/>
      <c r="K14" s="3"/>
      <c r="L14" s="3">
        <v>9.1999999999999993</v>
      </c>
      <c r="M14" s="3">
        <v>250</v>
      </c>
      <c r="N14" s="3"/>
      <c r="O14" s="3"/>
      <c r="P14" s="3"/>
      <c r="Q14" s="3"/>
      <c r="R14" s="3"/>
      <c r="S14" s="3"/>
      <c r="T14" s="3"/>
      <c r="U14" s="3">
        <v>65</v>
      </c>
      <c r="V14" s="4"/>
      <c r="W14" s="4"/>
    </row>
    <row r="15" spans="1:23" ht="22.8" customHeight="1" x14ac:dyDescent="0.25">
      <c r="B15" s="1" t="s">
        <v>13</v>
      </c>
      <c r="C15" s="11" t="s">
        <v>59</v>
      </c>
      <c r="D15" s="16">
        <f t="shared" si="0"/>
        <v>2980.7</v>
      </c>
      <c r="E15" s="3">
        <v>2662.2</v>
      </c>
      <c r="F15" s="3">
        <v>164.4</v>
      </c>
      <c r="G15" s="3">
        <v>32</v>
      </c>
      <c r="H15" s="3">
        <v>47.4</v>
      </c>
      <c r="I15" s="3"/>
      <c r="J15" s="3"/>
      <c r="K15" s="3"/>
      <c r="L15" s="3">
        <v>11</v>
      </c>
      <c r="M15" s="3"/>
      <c r="N15" s="3"/>
      <c r="O15" s="3"/>
      <c r="P15" s="3"/>
      <c r="Q15" s="3"/>
      <c r="R15" s="3"/>
      <c r="S15" s="3"/>
      <c r="T15" s="3"/>
      <c r="U15" s="3">
        <v>63.7</v>
      </c>
      <c r="V15" s="4"/>
      <c r="W15" s="4"/>
    </row>
    <row r="16" spans="1:23" ht="23.4" customHeight="1" x14ac:dyDescent="0.25">
      <c r="B16" s="1" t="s">
        <v>14</v>
      </c>
      <c r="C16" s="11" t="s">
        <v>60</v>
      </c>
      <c r="D16" s="16">
        <f t="shared" si="0"/>
        <v>2650.9</v>
      </c>
      <c r="E16" s="3">
        <v>1657.6</v>
      </c>
      <c r="F16" s="3">
        <v>70.2</v>
      </c>
      <c r="G16" s="3">
        <v>30</v>
      </c>
      <c r="H16" s="3">
        <v>39.200000000000003</v>
      </c>
      <c r="I16" s="3"/>
      <c r="J16" s="3">
        <v>40</v>
      </c>
      <c r="K16" s="3"/>
      <c r="L16" s="3">
        <v>11</v>
      </c>
      <c r="M16" s="3"/>
      <c r="N16" s="3">
        <v>752.9</v>
      </c>
      <c r="O16" s="3"/>
      <c r="P16" s="3"/>
      <c r="Q16" s="3"/>
      <c r="R16" s="3"/>
      <c r="S16" s="3"/>
      <c r="T16" s="3"/>
      <c r="U16" s="3">
        <v>50</v>
      </c>
      <c r="V16" s="4"/>
      <c r="W16" s="4"/>
    </row>
    <row r="17" spans="2:23" ht="23.4" customHeight="1" x14ac:dyDescent="0.25">
      <c r="B17" s="1" t="s">
        <v>15</v>
      </c>
      <c r="C17" s="11" t="s">
        <v>61</v>
      </c>
      <c r="D17" s="16">
        <f t="shared" si="0"/>
        <v>3042.2</v>
      </c>
      <c r="E17" s="3">
        <v>2756</v>
      </c>
      <c r="F17" s="3">
        <v>131.1</v>
      </c>
      <c r="G17" s="3">
        <v>26</v>
      </c>
      <c r="H17" s="3">
        <v>83.1</v>
      </c>
      <c r="I17" s="3"/>
      <c r="J17" s="3"/>
      <c r="K17" s="3"/>
      <c r="L17" s="3">
        <v>11</v>
      </c>
      <c r="M17" s="3"/>
      <c r="N17" s="3"/>
      <c r="O17" s="3"/>
      <c r="P17" s="3"/>
      <c r="Q17" s="3"/>
      <c r="R17" s="3"/>
      <c r="S17" s="3"/>
      <c r="T17" s="3"/>
      <c r="U17" s="3">
        <v>35</v>
      </c>
      <c r="V17" s="4"/>
      <c r="W17" s="4"/>
    </row>
    <row r="18" spans="2:23" ht="24" customHeight="1" x14ac:dyDescent="0.25">
      <c r="B18" s="1" t="s">
        <v>16</v>
      </c>
      <c r="C18" s="11" t="s">
        <v>62</v>
      </c>
      <c r="D18" s="16">
        <f t="shared" si="0"/>
        <v>4152.7999999999993</v>
      </c>
      <c r="E18" s="3">
        <v>3474</v>
      </c>
      <c r="F18" s="3">
        <v>173.6</v>
      </c>
      <c r="G18" s="3">
        <v>30</v>
      </c>
      <c r="H18" s="3">
        <v>50.5</v>
      </c>
      <c r="I18" s="3"/>
      <c r="J18" s="3">
        <v>150</v>
      </c>
      <c r="K18" s="3"/>
      <c r="L18" s="3">
        <v>14.7</v>
      </c>
      <c r="M18" s="3">
        <v>250</v>
      </c>
      <c r="N18" s="3"/>
      <c r="O18" s="3"/>
      <c r="P18" s="3"/>
      <c r="Q18" s="3"/>
      <c r="R18" s="3"/>
      <c r="S18" s="3"/>
      <c r="T18" s="3"/>
      <c r="U18" s="3">
        <v>10</v>
      </c>
      <c r="V18" s="4"/>
      <c r="W18" s="4"/>
    </row>
    <row r="19" spans="2:23" ht="21.6" customHeight="1" x14ac:dyDescent="0.25">
      <c r="B19" s="1" t="s">
        <v>17</v>
      </c>
      <c r="C19" s="11" t="s">
        <v>63</v>
      </c>
      <c r="D19" s="16">
        <f t="shared" si="0"/>
        <v>2142.5</v>
      </c>
      <c r="E19" s="3">
        <v>2011.4</v>
      </c>
      <c r="F19" s="3">
        <v>88.6</v>
      </c>
      <c r="G19" s="3">
        <v>26</v>
      </c>
      <c r="H19" s="3">
        <v>7.3</v>
      </c>
      <c r="I19" s="3"/>
      <c r="J19" s="3"/>
      <c r="K19" s="3"/>
      <c r="L19" s="3">
        <v>9.1999999999999993</v>
      </c>
      <c r="M19" s="3"/>
      <c r="N19" s="3"/>
      <c r="O19" s="3"/>
      <c r="P19" s="3"/>
      <c r="Q19" s="3"/>
      <c r="R19" s="3"/>
      <c r="S19" s="3"/>
      <c r="T19" s="3"/>
      <c r="U19" s="3"/>
      <c r="V19" s="4"/>
      <c r="W19" s="4"/>
    </row>
    <row r="20" spans="2:23" ht="21.6" customHeight="1" x14ac:dyDescent="0.25">
      <c r="B20" s="1" t="s">
        <v>18</v>
      </c>
      <c r="C20" s="11" t="s">
        <v>64</v>
      </c>
      <c r="D20" s="16">
        <f t="shared" si="0"/>
        <v>2741.6</v>
      </c>
      <c r="E20" s="3">
        <v>2265.6</v>
      </c>
      <c r="F20" s="3">
        <v>97.9</v>
      </c>
      <c r="G20" s="3">
        <v>28</v>
      </c>
      <c r="H20" s="3">
        <v>62.9</v>
      </c>
      <c r="I20" s="3"/>
      <c r="J20" s="3"/>
      <c r="K20" s="3"/>
      <c r="L20" s="3">
        <v>9.1999999999999993</v>
      </c>
      <c r="M20" s="3">
        <v>250</v>
      </c>
      <c r="N20" s="3"/>
      <c r="O20" s="3"/>
      <c r="P20" s="3"/>
      <c r="Q20" s="3"/>
      <c r="R20" s="3"/>
      <c r="S20" s="3"/>
      <c r="T20" s="3"/>
      <c r="U20" s="3">
        <v>28</v>
      </c>
      <c r="V20" s="4"/>
      <c r="W20" s="4"/>
    </row>
    <row r="21" spans="2:23" x14ac:dyDescent="0.25">
      <c r="B21" s="1" t="s">
        <v>19</v>
      </c>
      <c r="C21" s="11" t="s">
        <v>65</v>
      </c>
      <c r="D21" s="16">
        <f t="shared" si="0"/>
        <v>3577.6</v>
      </c>
      <c r="E21" s="3">
        <v>3124.4</v>
      </c>
      <c r="F21" s="3">
        <v>177.3</v>
      </c>
      <c r="G21" s="3">
        <v>32</v>
      </c>
      <c r="H21" s="3">
        <v>39.200000000000003</v>
      </c>
      <c r="I21" s="3"/>
      <c r="J21" s="3">
        <v>120</v>
      </c>
      <c r="K21" s="3"/>
      <c r="L21" s="3">
        <v>14.7</v>
      </c>
      <c r="M21" s="3"/>
      <c r="N21" s="3"/>
      <c r="O21" s="3"/>
      <c r="P21" s="3"/>
      <c r="Q21" s="3"/>
      <c r="R21" s="3"/>
      <c r="S21" s="3"/>
      <c r="T21" s="3"/>
      <c r="U21" s="3">
        <v>70</v>
      </c>
      <c r="V21" s="4"/>
      <c r="W21" s="4"/>
    </row>
    <row r="22" spans="2:23" ht="26.4" x14ac:dyDescent="0.25">
      <c r="B22" s="1" t="s">
        <v>20</v>
      </c>
      <c r="C22" s="11" t="s">
        <v>66</v>
      </c>
      <c r="D22" s="16">
        <f t="shared" si="0"/>
        <v>2369.7999999999997</v>
      </c>
      <c r="E22" s="3">
        <v>2166.1</v>
      </c>
      <c r="F22" s="3">
        <v>92.3</v>
      </c>
      <c r="G22" s="3">
        <v>32</v>
      </c>
      <c r="H22" s="3">
        <v>40.200000000000003</v>
      </c>
      <c r="I22" s="3"/>
      <c r="J22" s="3"/>
      <c r="K22" s="3"/>
      <c r="L22" s="3">
        <v>9.1999999999999993</v>
      </c>
      <c r="M22" s="3"/>
      <c r="N22" s="3"/>
      <c r="O22" s="3"/>
      <c r="P22" s="3"/>
      <c r="Q22" s="3"/>
      <c r="R22" s="3"/>
      <c r="S22" s="3"/>
      <c r="T22" s="3"/>
      <c r="U22" s="3">
        <v>30</v>
      </c>
      <c r="V22" s="4"/>
      <c r="W22" s="4"/>
    </row>
    <row r="23" spans="2:23" ht="26.4" x14ac:dyDescent="0.25">
      <c r="B23" s="1" t="s">
        <v>21</v>
      </c>
      <c r="C23" s="11" t="s">
        <v>67</v>
      </c>
      <c r="D23" s="16">
        <f t="shared" si="0"/>
        <v>2420.2999999999997</v>
      </c>
      <c r="E23" s="3">
        <v>2060.1999999999998</v>
      </c>
      <c r="F23" s="3">
        <v>81.3</v>
      </c>
      <c r="G23" s="3">
        <v>26</v>
      </c>
      <c r="H23" s="3">
        <v>53.6</v>
      </c>
      <c r="I23" s="3"/>
      <c r="J23" s="3"/>
      <c r="K23" s="3">
        <v>150</v>
      </c>
      <c r="L23" s="3">
        <v>9.1999999999999993</v>
      </c>
      <c r="M23" s="3"/>
      <c r="N23" s="3"/>
      <c r="O23" s="3"/>
      <c r="P23" s="3"/>
      <c r="Q23" s="3"/>
      <c r="R23" s="3"/>
      <c r="S23" s="3"/>
      <c r="T23" s="3"/>
      <c r="U23" s="3">
        <v>40</v>
      </c>
      <c r="V23" s="4"/>
      <c r="W23" s="4"/>
    </row>
    <row r="24" spans="2:23" ht="26.4" x14ac:dyDescent="0.25">
      <c r="B24" s="1" t="s">
        <v>22</v>
      </c>
      <c r="C24" s="11" t="s">
        <v>68</v>
      </c>
      <c r="D24" s="16">
        <f t="shared" si="0"/>
        <v>2753.5</v>
      </c>
      <c r="E24" s="3">
        <v>2545.8000000000002</v>
      </c>
      <c r="F24" s="3">
        <v>129.30000000000001</v>
      </c>
      <c r="G24" s="3">
        <v>22</v>
      </c>
      <c r="H24" s="3"/>
      <c r="I24" s="3"/>
      <c r="J24" s="3"/>
      <c r="K24" s="3"/>
      <c r="L24" s="3">
        <v>9.1999999999999993</v>
      </c>
      <c r="M24" s="3"/>
      <c r="N24" s="3"/>
      <c r="O24" s="3"/>
      <c r="P24" s="3"/>
      <c r="Q24" s="3"/>
      <c r="R24" s="3"/>
      <c r="S24" s="3"/>
      <c r="T24" s="3"/>
      <c r="U24" s="3">
        <v>47.2</v>
      </c>
      <c r="V24" s="4"/>
      <c r="W24" s="4"/>
    </row>
    <row r="25" spans="2:23" x14ac:dyDescent="0.25">
      <c r="B25" s="1" t="s">
        <v>23</v>
      </c>
      <c r="C25" s="11" t="s">
        <v>69</v>
      </c>
      <c r="D25" s="16">
        <f t="shared" si="0"/>
        <v>3146.3999999999996</v>
      </c>
      <c r="E25" s="3">
        <v>2842.1</v>
      </c>
      <c r="F25" s="3">
        <v>136.69999999999999</v>
      </c>
      <c r="G25" s="3">
        <v>30</v>
      </c>
      <c r="H25" s="3">
        <v>86.6</v>
      </c>
      <c r="I25" s="3"/>
      <c r="J25" s="3"/>
      <c r="K25" s="3"/>
      <c r="L25" s="3">
        <v>11</v>
      </c>
      <c r="M25" s="3"/>
      <c r="N25" s="3"/>
      <c r="O25" s="3"/>
      <c r="P25" s="3"/>
      <c r="Q25" s="3"/>
      <c r="R25" s="3"/>
      <c r="S25" s="3"/>
      <c r="T25" s="3"/>
      <c r="U25" s="3">
        <v>40</v>
      </c>
      <c r="V25" s="4"/>
      <c r="W25" s="4"/>
    </row>
    <row r="26" spans="2:23" ht="26.4" x14ac:dyDescent="0.25">
      <c r="B26" s="1" t="s">
        <v>24</v>
      </c>
      <c r="C26" s="11" t="s">
        <v>70</v>
      </c>
      <c r="D26" s="16">
        <f t="shared" si="0"/>
        <v>1978.5000000000002</v>
      </c>
      <c r="E26" s="3">
        <v>1777</v>
      </c>
      <c r="F26" s="3">
        <v>73.900000000000006</v>
      </c>
      <c r="G26" s="3">
        <v>26</v>
      </c>
      <c r="H26" s="3">
        <v>47.4</v>
      </c>
      <c r="I26" s="3"/>
      <c r="J26" s="3"/>
      <c r="K26" s="3"/>
      <c r="L26" s="3">
        <v>9.1999999999999993</v>
      </c>
      <c r="M26" s="3"/>
      <c r="N26" s="3"/>
      <c r="O26" s="3"/>
      <c r="P26" s="3"/>
      <c r="Q26" s="3"/>
      <c r="R26" s="3"/>
      <c r="S26" s="3"/>
      <c r="T26" s="3"/>
      <c r="U26" s="3">
        <v>45</v>
      </c>
      <c r="V26" s="4"/>
      <c r="W26" s="4"/>
    </row>
    <row r="27" spans="2:23" ht="26.4" x14ac:dyDescent="0.25">
      <c r="B27" s="1" t="s">
        <v>25</v>
      </c>
      <c r="C27" s="11" t="s">
        <v>71</v>
      </c>
      <c r="D27" s="16">
        <f t="shared" si="0"/>
        <v>3330.8</v>
      </c>
      <c r="E27" s="3">
        <v>2694.1</v>
      </c>
      <c r="F27" s="3">
        <v>127.4</v>
      </c>
      <c r="G27" s="3">
        <v>46</v>
      </c>
      <c r="H27" s="3">
        <v>7.3</v>
      </c>
      <c r="I27" s="3"/>
      <c r="J27" s="3">
        <v>120</v>
      </c>
      <c r="K27" s="3"/>
      <c r="L27" s="3">
        <v>11</v>
      </c>
      <c r="M27" s="3">
        <v>250</v>
      </c>
      <c r="N27" s="3"/>
      <c r="O27" s="3"/>
      <c r="P27" s="3"/>
      <c r="Q27" s="3"/>
      <c r="R27" s="3"/>
      <c r="S27" s="3"/>
      <c r="T27" s="3"/>
      <c r="U27" s="3">
        <v>75</v>
      </c>
      <c r="V27" s="4"/>
      <c r="W27" s="4"/>
    </row>
    <row r="28" spans="2:23" ht="26.4" x14ac:dyDescent="0.25">
      <c r="B28" s="1" t="s">
        <v>26</v>
      </c>
      <c r="C28" s="11" t="s">
        <v>72</v>
      </c>
      <c r="D28" s="16">
        <f t="shared" si="0"/>
        <v>2893.7999999999997</v>
      </c>
      <c r="E28" s="3">
        <v>1971.5</v>
      </c>
      <c r="F28" s="3">
        <v>88.6</v>
      </c>
      <c r="G28" s="3">
        <v>28</v>
      </c>
      <c r="H28" s="3">
        <v>31.8</v>
      </c>
      <c r="I28" s="3"/>
      <c r="J28" s="3"/>
      <c r="K28" s="3"/>
      <c r="L28" s="3">
        <v>9.1999999999999993</v>
      </c>
      <c r="M28" s="3">
        <v>300</v>
      </c>
      <c r="N28" s="3">
        <v>376.5</v>
      </c>
      <c r="O28" s="3"/>
      <c r="P28" s="3"/>
      <c r="Q28" s="3"/>
      <c r="R28" s="3"/>
      <c r="S28" s="3"/>
      <c r="T28" s="3"/>
      <c r="U28" s="3">
        <v>88.2</v>
      </c>
      <c r="V28" s="4"/>
      <c r="W28" s="4"/>
    </row>
    <row r="29" spans="2:23" ht="26.4" x14ac:dyDescent="0.25">
      <c r="B29" s="1" t="s">
        <v>27</v>
      </c>
      <c r="C29" s="11" t="s">
        <v>73</v>
      </c>
      <c r="D29" s="16">
        <f t="shared" si="0"/>
        <v>3008.3</v>
      </c>
      <c r="E29" s="3">
        <v>2790.8</v>
      </c>
      <c r="F29" s="3">
        <v>157</v>
      </c>
      <c r="G29" s="3">
        <v>32</v>
      </c>
      <c r="H29" s="3">
        <v>17.5</v>
      </c>
      <c r="I29" s="3"/>
      <c r="J29" s="3"/>
      <c r="K29" s="3"/>
      <c r="L29" s="3">
        <v>11</v>
      </c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</row>
    <row r="30" spans="2:23" x14ac:dyDescent="0.25">
      <c r="B30" s="1" t="s">
        <v>28</v>
      </c>
      <c r="C30" s="11" t="s">
        <v>74</v>
      </c>
      <c r="D30" s="16">
        <f t="shared" si="0"/>
        <v>5151.8</v>
      </c>
      <c r="E30" s="3">
        <v>3020.9</v>
      </c>
      <c r="F30" s="3">
        <v>153.30000000000001</v>
      </c>
      <c r="G30" s="3">
        <v>34</v>
      </c>
      <c r="H30" s="3">
        <v>64.400000000000006</v>
      </c>
      <c r="I30" s="3"/>
      <c r="J30" s="3"/>
      <c r="K30" s="3">
        <v>1866.3</v>
      </c>
      <c r="L30" s="3">
        <v>12.9</v>
      </c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</row>
    <row r="31" spans="2:23" ht="26.4" x14ac:dyDescent="0.25">
      <c r="B31" s="1" t="s">
        <v>29</v>
      </c>
      <c r="C31" s="11" t="s">
        <v>75</v>
      </c>
      <c r="D31" s="16">
        <f t="shared" si="0"/>
        <v>3807.3999999999996</v>
      </c>
      <c r="E31" s="3">
        <v>3022.7</v>
      </c>
      <c r="F31" s="3">
        <v>173.6</v>
      </c>
      <c r="G31" s="3">
        <v>34</v>
      </c>
      <c r="H31" s="3">
        <v>36.1</v>
      </c>
      <c r="I31" s="3"/>
      <c r="J31" s="3">
        <v>150</v>
      </c>
      <c r="K31" s="3"/>
      <c r="L31" s="3">
        <v>11</v>
      </c>
      <c r="M31" s="3">
        <v>300</v>
      </c>
      <c r="N31" s="3"/>
      <c r="O31" s="3"/>
      <c r="P31" s="3"/>
      <c r="Q31" s="3"/>
      <c r="R31" s="3"/>
      <c r="S31" s="3"/>
      <c r="T31" s="3"/>
      <c r="U31" s="3">
        <v>80</v>
      </c>
      <c r="V31" s="4"/>
      <c r="W31" s="4"/>
    </row>
    <row r="32" spans="2:23" ht="26.4" x14ac:dyDescent="0.25">
      <c r="B32" s="1" t="s">
        <v>30</v>
      </c>
      <c r="C32" s="11" t="s">
        <v>76</v>
      </c>
      <c r="D32" s="16">
        <f t="shared" si="0"/>
        <v>3273.3</v>
      </c>
      <c r="E32" s="3">
        <v>2945.8</v>
      </c>
      <c r="F32" s="3">
        <v>149.6</v>
      </c>
      <c r="G32" s="3">
        <v>38</v>
      </c>
      <c r="H32" s="3">
        <v>67</v>
      </c>
      <c r="I32" s="3"/>
      <c r="J32" s="3"/>
      <c r="K32" s="3"/>
      <c r="L32" s="3">
        <v>12.9</v>
      </c>
      <c r="M32" s="3"/>
      <c r="N32" s="3"/>
      <c r="O32" s="3"/>
      <c r="P32" s="3"/>
      <c r="Q32" s="3"/>
      <c r="R32" s="3"/>
      <c r="S32" s="3"/>
      <c r="T32" s="3"/>
      <c r="U32" s="3">
        <v>60</v>
      </c>
      <c r="V32" s="4"/>
      <c r="W32" s="4"/>
    </row>
    <row r="33" spans="2:23" ht="26.4" x14ac:dyDescent="0.25">
      <c r="B33" s="1" t="s">
        <v>31</v>
      </c>
      <c r="C33" s="11" t="s">
        <v>77</v>
      </c>
      <c r="D33" s="16">
        <f t="shared" si="0"/>
        <v>3639</v>
      </c>
      <c r="E33" s="3">
        <v>2913</v>
      </c>
      <c r="F33" s="3">
        <v>133</v>
      </c>
      <c r="G33" s="3">
        <v>36</v>
      </c>
      <c r="H33" s="3">
        <v>49.1</v>
      </c>
      <c r="I33" s="3"/>
      <c r="J33" s="3"/>
      <c r="K33" s="3"/>
      <c r="L33" s="3">
        <v>11</v>
      </c>
      <c r="M33" s="3"/>
      <c r="N33" s="3">
        <v>376.5</v>
      </c>
      <c r="O33" s="3"/>
      <c r="P33" s="3"/>
      <c r="Q33" s="3"/>
      <c r="R33" s="3"/>
      <c r="S33" s="3"/>
      <c r="T33" s="3"/>
      <c r="U33" s="3">
        <v>120.4</v>
      </c>
      <c r="V33" s="4"/>
      <c r="W33" s="4"/>
    </row>
    <row r="34" spans="2:23" ht="26.4" x14ac:dyDescent="0.25">
      <c r="B34" s="1" t="s">
        <v>32</v>
      </c>
      <c r="C34" s="11" t="s">
        <v>78</v>
      </c>
      <c r="D34" s="16">
        <f t="shared" si="0"/>
        <v>2060.4</v>
      </c>
      <c r="E34" s="3">
        <v>1907.7</v>
      </c>
      <c r="F34" s="3">
        <v>60.9</v>
      </c>
      <c r="G34" s="3">
        <v>28</v>
      </c>
      <c r="H34" s="3">
        <v>27.8</v>
      </c>
      <c r="I34" s="3"/>
      <c r="J34" s="3"/>
      <c r="K34" s="3"/>
      <c r="L34" s="3">
        <v>11</v>
      </c>
      <c r="M34" s="3"/>
      <c r="N34" s="3"/>
      <c r="O34" s="3"/>
      <c r="P34" s="3"/>
      <c r="Q34" s="3"/>
      <c r="R34" s="3"/>
      <c r="S34" s="3"/>
      <c r="T34" s="3"/>
      <c r="U34" s="3">
        <v>25</v>
      </c>
      <c r="V34" s="4"/>
      <c r="W34" s="4"/>
    </row>
    <row r="35" spans="2:23" ht="26.4" x14ac:dyDescent="0.25">
      <c r="B35" s="1" t="s">
        <v>33</v>
      </c>
      <c r="C35" s="11" t="s">
        <v>79</v>
      </c>
      <c r="D35" s="16">
        <f t="shared" si="0"/>
        <v>3325.9</v>
      </c>
      <c r="E35" s="3">
        <v>2632</v>
      </c>
      <c r="F35" s="3">
        <v>134.80000000000001</v>
      </c>
      <c r="G35" s="3">
        <v>38</v>
      </c>
      <c r="H35" s="3">
        <v>102.1</v>
      </c>
      <c r="I35" s="3">
        <v>215.1</v>
      </c>
      <c r="J35" s="3">
        <v>130</v>
      </c>
      <c r="K35" s="3"/>
      <c r="L35" s="3">
        <v>12.9</v>
      </c>
      <c r="M35" s="3"/>
      <c r="N35" s="3"/>
      <c r="O35" s="3"/>
      <c r="P35" s="3"/>
      <c r="Q35" s="3"/>
      <c r="R35" s="3"/>
      <c r="S35" s="3"/>
      <c r="T35" s="3"/>
      <c r="U35" s="3">
        <v>61</v>
      </c>
      <c r="V35" s="4"/>
      <c r="W35" s="4"/>
    </row>
    <row r="36" spans="2:23" ht="26.4" x14ac:dyDescent="0.25">
      <c r="B36" s="1" t="s">
        <v>34</v>
      </c>
      <c r="C36" s="11" t="s">
        <v>80</v>
      </c>
      <c r="D36" s="16">
        <f t="shared" si="0"/>
        <v>5573.5999999999995</v>
      </c>
      <c r="E36" s="3">
        <v>2961.1</v>
      </c>
      <c r="F36" s="3">
        <v>158.80000000000001</v>
      </c>
      <c r="G36" s="3">
        <v>36</v>
      </c>
      <c r="H36" s="3">
        <v>21.7</v>
      </c>
      <c r="I36" s="3"/>
      <c r="J36" s="3">
        <v>141.4</v>
      </c>
      <c r="K36" s="3"/>
      <c r="L36" s="3">
        <v>11</v>
      </c>
      <c r="M36" s="3"/>
      <c r="N36" s="3">
        <v>2183.4</v>
      </c>
      <c r="O36" s="3"/>
      <c r="P36" s="3"/>
      <c r="Q36" s="3"/>
      <c r="R36" s="3"/>
      <c r="S36" s="3"/>
      <c r="T36" s="3"/>
      <c r="U36" s="3">
        <v>60.2</v>
      </c>
      <c r="V36" s="4"/>
      <c r="W36" s="4"/>
    </row>
    <row r="37" spans="2:23" x14ac:dyDescent="0.25">
      <c r="B37" s="1" t="s">
        <v>35</v>
      </c>
      <c r="C37" s="11" t="s">
        <v>81</v>
      </c>
      <c r="D37" s="16">
        <f t="shared" si="0"/>
        <v>3124.2000000000003</v>
      </c>
      <c r="E37" s="3">
        <v>2674.1</v>
      </c>
      <c r="F37" s="3">
        <v>133</v>
      </c>
      <c r="G37" s="3">
        <v>34</v>
      </c>
      <c r="H37" s="3">
        <v>97.4</v>
      </c>
      <c r="I37" s="3"/>
      <c r="J37" s="3">
        <v>130</v>
      </c>
      <c r="K37" s="3"/>
      <c r="L37" s="3">
        <v>12.9</v>
      </c>
      <c r="M37" s="3"/>
      <c r="N37" s="3"/>
      <c r="O37" s="3"/>
      <c r="P37" s="3"/>
      <c r="Q37" s="3"/>
      <c r="R37" s="3"/>
      <c r="S37" s="3"/>
      <c r="T37" s="3"/>
      <c r="U37" s="3">
        <v>42.8</v>
      </c>
      <c r="V37" s="4"/>
      <c r="W37" s="4"/>
    </row>
    <row r="38" spans="2:23" x14ac:dyDescent="0.25">
      <c r="B38" s="1" t="s">
        <v>36</v>
      </c>
      <c r="C38" s="11" t="s">
        <v>82</v>
      </c>
      <c r="D38" s="16">
        <f t="shared" si="0"/>
        <v>3101.7</v>
      </c>
      <c r="E38" s="3">
        <v>2687.6</v>
      </c>
      <c r="F38" s="3">
        <v>121.9</v>
      </c>
      <c r="G38" s="3">
        <v>32</v>
      </c>
      <c r="H38" s="3">
        <v>79.2</v>
      </c>
      <c r="I38" s="3"/>
      <c r="J38" s="3">
        <v>130</v>
      </c>
      <c r="K38" s="3"/>
      <c r="L38" s="3">
        <v>11</v>
      </c>
      <c r="M38" s="3"/>
      <c r="N38" s="3"/>
      <c r="O38" s="3"/>
      <c r="P38" s="3"/>
      <c r="Q38" s="3"/>
      <c r="R38" s="3"/>
      <c r="S38" s="3"/>
      <c r="T38" s="3"/>
      <c r="U38" s="3">
        <v>40</v>
      </c>
      <c r="V38" s="4"/>
      <c r="W38" s="4"/>
    </row>
    <row r="39" spans="2:23" x14ac:dyDescent="0.25">
      <c r="B39" s="1" t="s">
        <v>37</v>
      </c>
      <c r="C39" s="11" t="s">
        <v>83</v>
      </c>
      <c r="D39" s="16">
        <f t="shared" si="0"/>
        <v>4087.4</v>
      </c>
      <c r="E39" s="3">
        <v>3246.4</v>
      </c>
      <c r="F39" s="3">
        <v>164.4</v>
      </c>
      <c r="G39" s="3">
        <v>26</v>
      </c>
      <c r="H39" s="3">
        <v>77.7</v>
      </c>
      <c r="I39" s="3"/>
      <c r="J39" s="3">
        <v>130</v>
      </c>
      <c r="K39" s="3"/>
      <c r="L39" s="3">
        <v>12.9</v>
      </c>
      <c r="M39" s="3">
        <v>350</v>
      </c>
      <c r="N39" s="3"/>
      <c r="O39" s="3"/>
      <c r="P39" s="3"/>
      <c r="Q39" s="3"/>
      <c r="R39" s="3"/>
      <c r="S39" s="3"/>
      <c r="T39" s="3"/>
      <c r="U39" s="3">
        <v>80</v>
      </c>
      <c r="V39" s="4"/>
      <c r="W39" s="4"/>
    </row>
    <row r="40" spans="2:23" ht="26.4" x14ac:dyDescent="0.25">
      <c r="B40" s="1" t="s">
        <v>38</v>
      </c>
      <c r="C40" s="11" t="s">
        <v>84</v>
      </c>
      <c r="D40" s="16">
        <f t="shared" si="0"/>
        <v>4341.3999999999996</v>
      </c>
      <c r="E40" s="3">
        <v>3910.5</v>
      </c>
      <c r="F40" s="3">
        <v>240.1</v>
      </c>
      <c r="G40" s="3">
        <v>42</v>
      </c>
      <c r="H40" s="3">
        <v>95.9</v>
      </c>
      <c r="I40" s="3"/>
      <c r="J40" s="3"/>
      <c r="K40" s="3"/>
      <c r="L40" s="3">
        <v>12.9</v>
      </c>
      <c r="M40" s="3"/>
      <c r="N40" s="3"/>
      <c r="O40" s="3"/>
      <c r="P40" s="3"/>
      <c r="Q40" s="3"/>
      <c r="R40" s="3"/>
      <c r="S40" s="3"/>
      <c r="T40" s="3"/>
      <c r="U40" s="3">
        <v>40</v>
      </c>
      <c r="V40" s="4"/>
      <c r="W40" s="4"/>
    </row>
    <row r="41" spans="2:23" ht="27.6" customHeight="1" x14ac:dyDescent="0.25">
      <c r="B41" s="1" t="s">
        <v>39</v>
      </c>
      <c r="C41" s="12" t="s">
        <v>85</v>
      </c>
      <c r="D41" s="16">
        <f t="shared" ref="D41:D64" si="1">E41+F41+G41+H41+I41+J41+K41+L41+M41+N41+O41+P41+Q41+R41+S41+T41+U41+V41+W41</f>
        <v>5250.2</v>
      </c>
      <c r="E41" s="3">
        <v>4744.1000000000004</v>
      </c>
      <c r="F41" s="3">
        <v>205</v>
      </c>
      <c r="G41" s="3">
        <v>54</v>
      </c>
      <c r="H41" s="3">
        <v>77.2</v>
      </c>
      <c r="I41" s="3"/>
      <c r="J41" s="3">
        <v>150</v>
      </c>
      <c r="K41" s="3"/>
      <c r="L41" s="3">
        <v>14.7</v>
      </c>
      <c r="M41" s="3"/>
      <c r="N41" s="3"/>
      <c r="O41" s="3"/>
      <c r="P41" s="3"/>
      <c r="Q41" s="3"/>
      <c r="R41" s="3"/>
      <c r="S41" s="3"/>
      <c r="T41" s="3"/>
      <c r="U41" s="3">
        <v>5.2</v>
      </c>
      <c r="V41" s="4"/>
      <c r="W41" s="4"/>
    </row>
    <row r="42" spans="2:23" s="6" customFormat="1" ht="26.4" x14ac:dyDescent="0.25">
      <c r="B42" s="1" t="s">
        <v>42</v>
      </c>
      <c r="C42" s="12" t="s">
        <v>86</v>
      </c>
      <c r="D42" s="16">
        <f t="shared" si="1"/>
        <v>4407.8</v>
      </c>
      <c r="E42" s="3">
        <v>3685</v>
      </c>
      <c r="F42" s="3">
        <v>134.80000000000001</v>
      </c>
      <c r="G42" s="3">
        <v>46</v>
      </c>
      <c r="H42" s="3">
        <v>104.1</v>
      </c>
      <c r="I42" s="3"/>
      <c r="J42" s="3">
        <v>120</v>
      </c>
      <c r="K42" s="3"/>
      <c r="L42" s="3">
        <v>12.9</v>
      </c>
      <c r="M42" s="3">
        <v>250</v>
      </c>
      <c r="N42" s="3"/>
      <c r="O42" s="3"/>
      <c r="P42" s="3"/>
      <c r="Q42" s="3"/>
      <c r="R42" s="3"/>
      <c r="S42" s="3"/>
      <c r="T42" s="3"/>
      <c r="U42" s="3">
        <v>55</v>
      </c>
      <c r="V42" s="4"/>
      <c r="W42" s="4"/>
    </row>
    <row r="43" spans="2:23" ht="26.4" x14ac:dyDescent="0.25">
      <c r="B43" s="1" t="s">
        <v>40</v>
      </c>
      <c r="C43" s="12" t="s">
        <v>87</v>
      </c>
      <c r="D43" s="16">
        <f t="shared" si="1"/>
        <v>8548.4</v>
      </c>
      <c r="E43" s="3">
        <v>7918.1</v>
      </c>
      <c r="F43" s="3">
        <v>310.3</v>
      </c>
      <c r="G43" s="3">
        <v>98</v>
      </c>
      <c r="H43" s="3">
        <v>59.8</v>
      </c>
      <c r="I43" s="3"/>
      <c r="J43" s="3">
        <v>140</v>
      </c>
      <c r="K43" s="3"/>
      <c r="L43" s="3">
        <v>22.2</v>
      </c>
      <c r="M43" s="3"/>
      <c r="N43" s="3"/>
      <c r="O43" s="3"/>
      <c r="P43" s="3"/>
      <c r="Q43" s="3"/>
      <c r="R43" s="3"/>
      <c r="S43" s="3"/>
      <c r="T43" s="3"/>
      <c r="U43" s="3"/>
      <c r="V43" s="4"/>
      <c r="W43" s="4"/>
    </row>
    <row r="44" spans="2:23" ht="26.4" x14ac:dyDescent="0.25">
      <c r="B44" s="1" t="s">
        <v>41</v>
      </c>
      <c r="C44" s="12" t="s">
        <v>88</v>
      </c>
      <c r="D44" s="16">
        <f t="shared" si="1"/>
        <v>5631.3</v>
      </c>
      <c r="E44" s="3">
        <v>5149.5</v>
      </c>
      <c r="F44" s="3">
        <v>227.2</v>
      </c>
      <c r="G44" s="3">
        <v>58</v>
      </c>
      <c r="H44" s="3"/>
      <c r="I44" s="3"/>
      <c r="J44" s="3"/>
      <c r="K44" s="3"/>
      <c r="L44" s="3">
        <v>16.600000000000001</v>
      </c>
      <c r="M44" s="3"/>
      <c r="N44" s="3"/>
      <c r="O44" s="3"/>
      <c r="P44" s="3"/>
      <c r="Q44" s="3"/>
      <c r="R44" s="3"/>
      <c r="S44" s="3"/>
      <c r="T44" s="3"/>
      <c r="U44" s="3">
        <v>180</v>
      </c>
      <c r="V44" s="4"/>
      <c r="W44" s="4"/>
    </row>
    <row r="45" spans="2:23" ht="26.4" x14ac:dyDescent="0.25">
      <c r="B45" s="1" t="s">
        <v>43</v>
      </c>
      <c r="C45" s="12" t="s">
        <v>89</v>
      </c>
      <c r="D45" s="16">
        <f t="shared" si="1"/>
        <v>6550.3</v>
      </c>
      <c r="E45" s="3">
        <v>5852.4</v>
      </c>
      <c r="F45" s="3">
        <v>225.3</v>
      </c>
      <c r="G45" s="3">
        <v>62</v>
      </c>
      <c r="H45" s="3">
        <v>127.8</v>
      </c>
      <c r="I45" s="3"/>
      <c r="J45" s="3">
        <v>139.1</v>
      </c>
      <c r="K45" s="3"/>
      <c r="L45" s="3">
        <v>14.7</v>
      </c>
      <c r="M45" s="3"/>
      <c r="N45" s="3"/>
      <c r="O45" s="3"/>
      <c r="P45" s="3"/>
      <c r="Q45" s="3"/>
      <c r="R45" s="3"/>
      <c r="S45" s="3"/>
      <c r="T45" s="3"/>
      <c r="U45" s="3">
        <v>129</v>
      </c>
      <c r="V45" s="4"/>
      <c r="W45" s="4"/>
    </row>
    <row r="46" spans="2:23" ht="26.4" x14ac:dyDescent="0.25">
      <c r="B46" s="1" t="s">
        <v>44</v>
      </c>
      <c r="C46" s="12" t="s">
        <v>90</v>
      </c>
      <c r="D46" s="16">
        <f t="shared" si="1"/>
        <v>9082.4000000000015</v>
      </c>
      <c r="E46" s="3">
        <v>7874.7</v>
      </c>
      <c r="F46" s="3">
        <v>338</v>
      </c>
      <c r="G46" s="3">
        <v>80</v>
      </c>
      <c r="H46" s="3">
        <v>45.4</v>
      </c>
      <c r="I46" s="3"/>
      <c r="J46" s="3"/>
      <c r="K46" s="3"/>
      <c r="L46" s="3">
        <v>16.600000000000001</v>
      </c>
      <c r="M46" s="3">
        <v>350</v>
      </c>
      <c r="N46" s="3"/>
      <c r="O46" s="3"/>
      <c r="P46" s="3"/>
      <c r="Q46" s="3"/>
      <c r="R46" s="3"/>
      <c r="S46" s="3"/>
      <c r="T46" s="3"/>
      <c r="U46" s="3">
        <v>377.7</v>
      </c>
      <c r="V46" s="4"/>
      <c r="W46" s="4"/>
    </row>
    <row r="47" spans="2:23" ht="26.4" x14ac:dyDescent="0.25">
      <c r="B47" s="1" t="s">
        <v>45</v>
      </c>
      <c r="C47" s="12" t="s">
        <v>91</v>
      </c>
      <c r="D47" s="16">
        <f t="shared" si="1"/>
        <v>9985.7000000000007</v>
      </c>
      <c r="E47" s="3">
        <v>9806.1</v>
      </c>
      <c r="F47" s="3"/>
      <c r="G47" s="3">
        <v>66</v>
      </c>
      <c r="H47" s="3">
        <v>86.6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v>27</v>
      </c>
      <c r="V47" s="4"/>
      <c r="W47" s="4"/>
    </row>
    <row r="48" spans="2:23" ht="26.4" x14ac:dyDescent="0.25">
      <c r="B48" s="1" t="s">
        <v>46</v>
      </c>
      <c r="C48" s="12" t="s">
        <v>92</v>
      </c>
      <c r="D48" s="16">
        <f t="shared" si="1"/>
        <v>11486.800000000001</v>
      </c>
      <c r="E48" s="3">
        <v>8218.5</v>
      </c>
      <c r="F48" s="3">
        <v>389.7</v>
      </c>
      <c r="G48" s="3">
        <v>86</v>
      </c>
      <c r="H48" s="3">
        <v>112.3</v>
      </c>
      <c r="I48" s="3"/>
      <c r="J48" s="3"/>
      <c r="K48" s="3"/>
      <c r="L48" s="3">
        <v>16.600000000000001</v>
      </c>
      <c r="M48" s="3">
        <v>710</v>
      </c>
      <c r="N48" s="3"/>
      <c r="O48" s="3"/>
      <c r="P48" s="3"/>
      <c r="Q48" s="3"/>
      <c r="R48" s="3"/>
      <c r="S48" s="3"/>
      <c r="T48" s="3"/>
      <c r="U48" s="3">
        <v>380</v>
      </c>
      <c r="V48" s="4"/>
      <c r="W48" s="4">
        <v>1573.7</v>
      </c>
    </row>
    <row r="49" spans="2:23" ht="26.4" x14ac:dyDescent="0.25">
      <c r="B49" s="1" t="s">
        <v>47</v>
      </c>
      <c r="C49" s="12" t="s">
        <v>93</v>
      </c>
      <c r="D49" s="16">
        <f t="shared" si="1"/>
        <v>14112.4</v>
      </c>
      <c r="E49" s="3">
        <v>12359.9</v>
      </c>
      <c r="F49" s="3">
        <v>561.4</v>
      </c>
      <c r="G49" s="3">
        <v>104</v>
      </c>
      <c r="H49" s="3">
        <v>49.4</v>
      </c>
      <c r="I49" s="3"/>
      <c r="J49" s="3"/>
      <c r="K49" s="3">
        <v>300</v>
      </c>
      <c r="L49" s="3">
        <v>27.7</v>
      </c>
      <c r="M49" s="3"/>
      <c r="N49" s="3"/>
      <c r="O49" s="3"/>
      <c r="P49" s="3"/>
      <c r="Q49" s="3"/>
      <c r="R49" s="3"/>
      <c r="S49" s="3"/>
      <c r="T49" s="3"/>
      <c r="U49" s="3">
        <v>710</v>
      </c>
      <c r="V49" s="4"/>
      <c r="W49" s="4"/>
    </row>
    <row r="50" spans="2:23" x14ac:dyDescent="0.25">
      <c r="B50" s="1" t="s">
        <v>48</v>
      </c>
      <c r="C50" s="12" t="s">
        <v>94</v>
      </c>
      <c r="D50" s="16">
        <f t="shared" si="1"/>
        <v>11422.900000000001</v>
      </c>
      <c r="E50" s="3">
        <v>9927</v>
      </c>
      <c r="F50" s="3">
        <v>386</v>
      </c>
      <c r="G50" s="3">
        <v>92</v>
      </c>
      <c r="H50" s="3"/>
      <c r="I50" s="3"/>
      <c r="J50" s="3">
        <v>150</v>
      </c>
      <c r="K50" s="3">
        <v>300</v>
      </c>
      <c r="L50" s="3">
        <v>22.2</v>
      </c>
      <c r="M50" s="3">
        <v>500</v>
      </c>
      <c r="N50" s="3"/>
      <c r="O50" s="3"/>
      <c r="P50" s="3"/>
      <c r="Q50" s="3"/>
      <c r="R50" s="3"/>
      <c r="S50" s="3"/>
      <c r="T50" s="3"/>
      <c r="U50" s="3">
        <v>45.7</v>
      </c>
      <c r="V50" s="4"/>
      <c r="W50" s="4"/>
    </row>
    <row r="51" spans="2:23" x14ac:dyDescent="0.25">
      <c r="B51" s="4" t="s">
        <v>2</v>
      </c>
      <c r="C51" s="13" t="s">
        <v>95</v>
      </c>
      <c r="D51" s="16">
        <f t="shared" si="1"/>
        <v>15610.1</v>
      </c>
      <c r="E51" s="3"/>
      <c r="F51" s="10"/>
      <c r="G51" s="3"/>
      <c r="H51" s="10"/>
      <c r="I51" s="10"/>
      <c r="J51" s="10"/>
      <c r="K51" s="10"/>
      <c r="L51" s="10"/>
      <c r="M51" s="10"/>
      <c r="N51" s="10"/>
      <c r="O51" s="10"/>
      <c r="P51" s="10">
        <v>600</v>
      </c>
      <c r="Q51" s="10">
        <v>106.4</v>
      </c>
      <c r="R51" s="10">
        <v>244.7</v>
      </c>
      <c r="S51" s="10">
        <v>9977.9</v>
      </c>
      <c r="T51" s="10">
        <v>1015.5</v>
      </c>
      <c r="U51" s="3">
        <v>150</v>
      </c>
      <c r="V51" s="4">
        <v>3515.6</v>
      </c>
      <c r="W51" s="4"/>
    </row>
    <row r="52" spans="2:23" ht="26.4" x14ac:dyDescent="0.25">
      <c r="B52" s="9" t="s">
        <v>6</v>
      </c>
      <c r="C52" s="12" t="s">
        <v>97</v>
      </c>
      <c r="D52" s="16">
        <f t="shared" si="1"/>
        <v>2077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2077</v>
      </c>
      <c r="P52" s="3"/>
      <c r="Q52" s="3"/>
      <c r="R52" s="3"/>
      <c r="S52" s="3"/>
      <c r="T52" s="3"/>
      <c r="U52" s="3"/>
      <c r="V52" s="4"/>
      <c r="W52" s="4"/>
    </row>
    <row r="53" spans="2:23" x14ac:dyDescent="0.25">
      <c r="B53" s="4" t="s">
        <v>5</v>
      </c>
      <c r="C53" s="12" t="s">
        <v>99</v>
      </c>
      <c r="D53" s="16">
        <f t="shared" si="1"/>
        <v>211.9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>
        <v>211.9</v>
      </c>
      <c r="Q53" s="3"/>
      <c r="R53" s="3"/>
      <c r="S53" s="3"/>
      <c r="T53" s="3"/>
      <c r="U53" s="3"/>
      <c r="V53" s="4"/>
      <c r="W53" s="4"/>
    </row>
    <row r="54" spans="2:23" x14ac:dyDescent="0.25">
      <c r="B54" s="4" t="s">
        <v>4</v>
      </c>
      <c r="C54" s="12" t="s">
        <v>98</v>
      </c>
      <c r="D54" s="16">
        <f t="shared" si="1"/>
        <v>2056.1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1851.1</v>
      </c>
      <c r="Q54" s="3"/>
      <c r="R54" s="3"/>
      <c r="S54" s="3"/>
      <c r="T54" s="3"/>
      <c r="U54" s="3">
        <v>205</v>
      </c>
      <c r="V54" s="4"/>
      <c r="W54" s="4"/>
    </row>
    <row r="55" spans="2:23" x14ac:dyDescent="0.25">
      <c r="B55" s="9" t="s">
        <v>3</v>
      </c>
      <c r="C55" s="12" t="s">
        <v>96</v>
      </c>
      <c r="D55" s="16">
        <f t="shared" si="1"/>
        <v>1249.5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>
        <v>1249.5</v>
      </c>
      <c r="W55" s="4"/>
    </row>
    <row r="56" spans="2:23" ht="26.4" x14ac:dyDescent="0.25">
      <c r="B56" s="8" t="s">
        <v>10</v>
      </c>
      <c r="C56" s="11" t="s">
        <v>100</v>
      </c>
      <c r="D56" s="16">
        <f t="shared" si="1"/>
        <v>2788.2000000000003</v>
      </c>
      <c r="E56" s="3">
        <v>902.7</v>
      </c>
      <c r="F56" s="3">
        <v>35.1</v>
      </c>
      <c r="G56" s="3">
        <v>14</v>
      </c>
      <c r="H56" s="3"/>
      <c r="I56" s="3"/>
      <c r="J56" s="3"/>
      <c r="K56" s="3">
        <v>800</v>
      </c>
      <c r="L56" s="3">
        <v>5.5</v>
      </c>
      <c r="M56" s="3"/>
      <c r="N56" s="3">
        <v>1003.9</v>
      </c>
      <c r="O56" s="3"/>
      <c r="P56" s="3"/>
      <c r="Q56" s="3"/>
      <c r="R56" s="3"/>
      <c r="S56" s="3"/>
      <c r="T56" s="3"/>
      <c r="U56" s="3">
        <v>27</v>
      </c>
      <c r="V56" s="4"/>
      <c r="W56" s="4"/>
    </row>
    <row r="57" spans="2:23" ht="26.4" x14ac:dyDescent="0.25">
      <c r="B57" s="8" t="s">
        <v>49</v>
      </c>
      <c r="C57" s="11" t="s">
        <v>105</v>
      </c>
      <c r="D57" s="16">
        <f t="shared" si="1"/>
        <v>2365.1000000000004</v>
      </c>
      <c r="E57" s="3">
        <v>1165.8</v>
      </c>
      <c r="F57" s="3">
        <v>51.7</v>
      </c>
      <c r="G57" s="3">
        <v>12</v>
      </c>
      <c r="H57" s="3"/>
      <c r="I57" s="3"/>
      <c r="J57" s="3"/>
      <c r="K57" s="3"/>
      <c r="L57" s="3">
        <v>7.4</v>
      </c>
      <c r="M57" s="3"/>
      <c r="N57" s="3">
        <v>1079.2</v>
      </c>
      <c r="O57" s="3"/>
      <c r="P57" s="3"/>
      <c r="Q57" s="3"/>
      <c r="R57" s="3"/>
      <c r="S57" s="3"/>
      <c r="T57" s="3"/>
      <c r="U57" s="3">
        <v>49</v>
      </c>
      <c r="V57" s="4"/>
      <c r="W57" s="4"/>
    </row>
    <row r="58" spans="2:23" ht="26.4" x14ac:dyDescent="0.25">
      <c r="B58" s="8" t="s">
        <v>50</v>
      </c>
      <c r="C58" s="11" t="s">
        <v>107</v>
      </c>
      <c r="D58" s="16">
        <f t="shared" si="1"/>
        <v>1870.6000000000001</v>
      </c>
      <c r="E58" s="3">
        <v>1485.2</v>
      </c>
      <c r="F58" s="3">
        <v>72</v>
      </c>
      <c r="G58" s="3">
        <v>26</v>
      </c>
      <c r="H58" s="3"/>
      <c r="I58" s="3"/>
      <c r="J58" s="3"/>
      <c r="K58" s="3"/>
      <c r="L58" s="3">
        <v>7.4</v>
      </c>
      <c r="M58" s="3">
        <v>250</v>
      </c>
      <c r="N58" s="3"/>
      <c r="O58" s="3"/>
      <c r="P58" s="3"/>
      <c r="Q58" s="3"/>
      <c r="R58" s="3"/>
      <c r="S58" s="3"/>
      <c r="T58" s="3"/>
      <c r="U58" s="3">
        <v>30</v>
      </c>
      <c r="V58" s="4"/>
      <c r="W58" s="4"/>
    </row>
    <row r="59" spans="2:23" ht="26.4" x14ac:dyDescent="0.25">
      <c r="B59" s="8" t="s">
        <v>51</v>
      </c>
      <c r="C59" s="11" t="s">
        <v>102</v>
      </c>
      <c r="D59" s="16">
        <f t="shared" si="1"/>
        <v>2728.5</v>
      </c>
      <c r="E59" s="3">
        <v>916.2</v>
      </c>
      <c r="F59" s="3">
        <v>49.9</v>
      </c>
      <c r="G59" s="3">
        <v>22</v>
      </c>
      <c r="H59" s="3">
        <v>38.200000000000003</v>
      </c>
      <c r="I59" s="3">
        <v>191.2</v>
      </c>
      <c r="J59" s="3"/>
      <c r="K59" s="3"/>
      <c r="L59" s="3">
        <v>7.4</v>
      </c>
      <c r="M59" s="3">
        <v>550</v>
      </c>
      <c r="N59" s="3">
        <v>903.6</v>
      </c>
      <c r="O59" s="3"/>
      <c r="P59" s="3"/>
      <c r="Q59" s="3"/>
      <c r="R59" s="3"/>
      <c r="S59" s="3"/>
      <c r="T59" s="3"/>
      <c r="U59" s="3">
        <v>50</v>
      </c>
      <c r="V59" s="4"/>
      <c r="W59" s="4"/>
    </row>
    <row r="60" spans="2:23" x14ac:dyDescent="0.25">
      <c r="B60" s="8" t="s">
        <v>52</v>
      </c>
      <c r="C60" s="11" t="s">
        <v>101</v>
      </c>
      <c r="D60" s="16">
        <f t="shared" si="1"/>
        <v>1825.1000000000001</v>
      </c>
      <c r="E60" s="3">
        <v>1372.9</v>
      </c>
      <c r="F60" s="3">
        <v>64.599999999999994</v>
      </c>
      <c r="G60" s="3">
        <v>22</v>
      </c>
      <c r="H60" s="3">
        <v>35.4</v>
      </c>
      <c r="I60" s="3"/>
      <c r="J60" s="3">
        <v>57.8</v>
      </c>
      <c r="K60" s="3"/>
      <c r="L60" s="3">
        <v>7.4</v>
      </c>
      <c r="M60" s="3">
        <v>250</v>
      </c>
      <c r="N60" s="3"/>
      <c r="O60" s="3"/>
      <c r="P60" s="3"/>
      <c r="Q60" s="3"/>
      <c r="R60" s="3"/>
      <c r="S60" s="3"/>
      <c r="T60" s="3"/>
      <c r="U60" s="3">
        <v>15</v>
      </c>
      <c r="V60" s="4"/>
      <c r="W60" s="4"/>
    </row>
    <row r="61" spans="2:23" x14ac:dyDescent="0.25">
      <c r="B61" s="8" t="s">
        <v>53</v>
      </c>
      <c r="C61" s="11" t="s">
        <v>104</v>
      </c>
      <c r="D61" s="16">
        <f t="shared" si="1"/>
        <v>1924.8</v>
      </c>
      <c r="E61" s="3">
        <v>1562.8</v>
      </c>
      <c r="F61" s="3">
        <v>64.599999999999994</v>
      </c>
      <c r="G61" s="3">
        <v>20</v>
      </c>
      <c r="H61" s="3"/>
      <c r="I61" s="3"/>
      <c r="J61" s="3"/>
      <c r="K61" s="3"/>
      <c r="L61" s="3">
        <v>7.4</v>
      </c>
      <c r="M61" s="3">
        <v>250</v>
      </c>
      <c r="N61" s="3"/>
      <c r="O61" s="3"/>
      <c r="P61" s="3"/>
      <c r="Q61" s="3"/>
      <c r="R61" s="3"/>
      <c r="S61" s="3"/>
      <c r="T61" s="3"/>
      <c r="U61" s="3">
        <v>20</v>
      </c>
      <c r="V61" s="4"/>
      <c r="W61" s="4"/>
    </row>
    <row r="62" spans="2:23" ht="26.4" x14ac:dyDescent="0.25">
      <c r="B62" s="8" t="s">
        <v>54</v>
      </c>
      <c r="C62" s="11" t="s">
        <v>106</v>
      </c>
      <c r="D62" s="16">
        <f t="shared" si="1"/>
        <v>2073.8000000000002</v>
      </c>
      <c r="E62" s="3">
        <v>1643.7</v>
      </c>
      <c r="F62" s="3">
        <v>66.5</v>
      </c>
      <c r="G62" s="3">
        <v>26</v>
      </c>
      <c r="H62" s="3">
        <v>40.200000000000003</v>
      </c>
      <c r="I62" s="3"/>
      <c r="J62" s="3"/>
      <c r="K62" s="3"/>
      <c r="L62" s="3">
        <v>7.4</v>
      </c>
      <c r="M62" s="3">
        <v>250</v>
      </c>
      <c r="N62" s="3"/>
      <c r="O62" s="3"/>
      <c r="P62" s="3"/>
      <c r="Q62" s="3"/>
      <c r="R62" s="3"/>
      <c r="S62" s="3"/>
      <c r="T62" s="3"/>
      <c r="U62" s="3">
        <v>40</v>
      </c>
      <c r="V62" s="4"/>
      <c r="W62" s="4"/>
    </row>
    <row r="63" spans="2:23" x14ac:dyDescent="0.25">
      <c r="B63" s="8" t="s">
        <v>0</v>
      </c>
      <c r="C63" s="11" t="s">
        <v>103</v>
      </c>
      <c r="D63" s="16">
        <f t="shared" si="1"/>
        <v>1873.8</v>
      </c>
      <c r="E63" s="3">
        <v>1155.5</v>
      </c>
      <c r="F63" s="3">
        <v>46.2</v>
      </c>
      <c r="G63" s="3">
        <v>20</v>
      </c>
      <c r="H63" s="3"/>
      <c r="I63" s="3"/>
      <c r="J63" s="3"/>
      <c r="K63" s="3"/>
      <c r="L63" s="3">
        <v>7.4</v>
      </c>
      <c r="M63" s="3"/>
      <c r="N63" s="3">
        <v>627.4</v>
      </c>
      <c r="O63" s="3"/>
      <c r="P63" s="3"/>
      <c r="Q63" s="3"/>
      <c r="R63" s="3"/>
      <c r="S63" s="3"/>
      <c r="T63" s="3"/>
      <c r="U63" s="3">
        <v>17.3</v>
      </c>
      <c r="V63" s="4"/>
      <c r="W63" s="4"/>
    </row>
    <row r="64" spans="2:23" ht="26.4" x14ac:dyDescent="0.25">
      <c r="B64" s="8" t="s">
        <v>9</v>
      </c>
      <c r="C64" s="11">
        <v>15884</v>
      </c>
      <c r="D64" s="16">
        <f t="shared" si="1"/>
        <v>2039.8</v>
      </c>
      <c r="E64" s="3">
        <v>788.7</v>
      </c>
      <c r="F64" s="3">
        <v>57.3</v>
      </c>
      <c r="G64" s="3">
        <v>10</v>
      </c>
      <c r="H64" s="3">
        <v>6.3</v>
      </c>
      <c r="I64" s="3"/>
      <c r="J64" s="3"/>
      <c r="K64" s="3"/>
      <c r="L64" s="3"/>
      <c r="M64" s="3">
        <v>250</v>
      </c>
      <c r="N64" s="3">
        <v>903.5</v>
      </c>
      <c r="O64" s="3"/>
      <c r="P64" s="3"/>
      <c r="Q64" s="3"/>
      <c r="R64" s="3"/>
      <c r="S64" s="3"/>
      <c r="T64" s="3"/>
      <c r="U64" s="3">
        <v>24</v>
      </c>
      <c r="V64" s="4"/>
      <c r="W64" s="4"/>
    </row>
  </sheetData>
  <mergeCells count="9">
    <mergeCell ref="B8:B9"/>
    <mergeCell ref="C8:C9"/>
    <mergeCell ref="D8:D9"/>
    <mergeCell ref="E8:W8"/>
    <mergeCell ref="S1:W1"/>
    <mergeCell ref="Q2:W2"/>
    <mergeCell ref="R3:W3"/>
    <mergeCell ref="S5:W5"/>
    <mergeCell ref="B7:W7"/>
  </mergeCells>
  <pageMargins left="0" right="0" top="0.19685039370078741" bottom="0.19685039370078741" header="0.31496062992125984" footer="0.31496062992125984"/>
  <pageSetup paperSize="9" scale="59" orientation="landscape" horizontalDpi="180" verticalDpi="180" r:id="rId1"/>
  <rowBreaks count="1" manualBreakCount="1">
    <brk id="4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2021с</vt:lpstr>
      <vt:lpstr>'2021с'!Zona_de_imprimat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2021-02-08T14:38:55Z</dcterms:modified>
</cp:coreProperties>
</file>