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8975" windowHeight="117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Лист1!$A$1:$I$26</definedName>
  </definedNames>
  <calcPr calcId="124519"/>
</workbook>
</file>

<file path=xl/calcChain.xml><?xml version="1.0" encoding="utf-8"?>
<calcChain xmlns="http://schemas.openxmlformats.org/spreadsheetml/2006/main">
  <c r="H23" i="1"/>
  <c r="I23"/>
  <c r="G23"/>
  <c r="H14"/>
  <c r="I14"/>
  <c r="H8"/>
  <c r="I8"/>
  <c r="G14"/>
  <c r="G21"/>
  <c r="H26" l="1"/>
  <c r="I21"/>
  <c r="I26" s="1"/>
  <c r="H21"/>
  <c r="G8" l="1"/>
  <c r="G26" s="1"/>
</calcChain>
</file>

<file path=xl/sharedStrings.xml><?xml version="1.0" encoding="utf-8"?>
<sst xmlns="http://schemas.openxmlformats.org/spreadsheetml/2006/main" count="29" uniqueCount="29">
  <si>
    <t>Denumirea</t>
  </si>
  <si>
    <t>Resurse Generale Interne</t>
  </si>
  <si>
    <t>Impozit pe venitul retinut din salariu</t>
  </si>
  <si>
    <t>Taxa pentru apa</t>
  </si>
  <si>
    <t>Taxa pentru extragerea mineralelor utile</t>
  </si>
  <si>
    <t>Taxa pentru lemnul eliberat pe picior</t>
  </si>
  <si>
    <t>Transferuri</t>
  </si>
  <si>
    <t>TOTAL:</t>
  </si>
  <si>
    <t>X</t>
  </si>
  <si>
    <t>la Decizia Consiliului raional</t>
  </si>
  <si>
    <t>Cod                            ECO (K6)</t>
  </si>
  <si>
    <t>Resursele fondurilor speciale</t>
  </si>
  <si>
    <t>Amenzi și sancțiuni contravenționale incasată în bugetul local de nivelul II</t>
  </si>
  <si>
    <t>Transferuri curente primite cu destinație specială între bugetul de stat și bugetele locale de nivelul II pentru învățămîntul preșcolar, primar, secundar general, special și complementar (extrașcolar)</t>
  </si>
  <si>
    <t>Transferuri curente primite cu destinație specială între bugetul de stat și bugetele locale de nivelul II pentru asigurarea și asistența specială</t>
  </si>
  <si>
    <t>Transferuri curente primite cu destinație specială între bugetul de stat și bugetele locale de nivelul II pentru școli sportive</t>
  </si>
  <si>
    <t>Transferuri curente primite cu destinație specială între bugetul de stat și bugetele locale de nivelul II pentru infrastructura drumurilor</t>
  </si>
  <si>
    <t>Transferuri curente primite cu destinație generală între bugetul de stat și bugetele locale de nivelul II</t>
  </si>
  <si>
    <t>Transferuri curente primite cu destinaţie specială între instituțiile bugetului de stat și instituțiile bugetelor locale de nivelul II</t>
  </si>
  <si>
    <t>Taxa la cumpararea valutei straine de către persoane fizice în casele de schimb valutar</t>
  </si>
  <si>
    <t>Incasări de la prestarea serviciilor cu plata</t>
  </si>
  <si>
    <t>Plata pentru locațiunea bunurilor patrimoniului public</t>
  </si>
  <si>
    <t>Anexa nr.2</t>
  </si>
  <si>
    <t>Resurse atrase de instituții</t>
  </si>
  <si>
    <t>2020        Suma                             (mii lei)</t>
  </si>
  <si>
    <t>2021    Suma                             (mii lei)</t>
  </si>
  <si>
    <t>2022        Suma                            (mii lei)</t>
  </si>
  <si>
    <t>nr.___ din ___________ 2019</t>
  </si>
  <si>
    <t>Componenţa veniturilor bugetului  raional Cahul  pe anul  2020, conform clasificației economice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</si>
</sst>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Times"/>
      <charset val="204"/>
    </font>
    <font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10" fillId="0" borderId="0" xfId="0" applyFont="1"/>
    <xf numFmtId="0" fontId="11" fillId="0" borderId="0" xfId="0" applyFont="1"/>
    <xf numFmtId="0" fontId="3" fillId="0" borderId="0" xfId="1" applyFont="1" applyBorder="1" applyAlignment="1">
      <alignment horizontal="center"/>
    </xf>
    <xf numFmtId="0" fontId="5" fillId="0" borderId="0" xfId="3" applyFont="1" applyAlignment="1">
      <alignment horizontal="justify"/>
    </xf>
    <xf numFmtId="0" fontId="6" fillId="0" borderId="0" xfId="2" applyFont="1" applyAlignment="1">
      <alignment horizontal="right"/>
    </xf>
    <xf numFmtId="0" fontId="5" fillId="0" borderId="11" xfId="1" applyFont="1" applyBorder="1" applyAlignment="1">
      <alignment horizontal="center" wrapText="1"/>
    </xf>
    <xf numFmtId="2" fontId="6" fillId="0" borderId="2" xfId="1" applyNumberFormat="1" applyFont="1" applyBorder="1" applyAlignment="1">
      <alignment horizontal="right" vertical="center"/>
    </xf>
    <xf numFmtId="2" fontId="5" fillId="0" borderId="2" xfId="1" applyNumberFormat="1" applyFont="1" applyBorder="1" applyAlignment="1">
      <alignment horizontal="right" vertical="center"/>
    </xf>
    <xf numFmtId="2" fontId="8" fillId="0" borderId="2" xfId="1" applyNumberFormat="1" applyFont="1" applyBorder="1" applyAlignment="1">
      <alignment horizontal="right" vertical="center"/>
    </xf>
    <xf numFmtId="4" fontId="5" fillId="0" borderId="6" xfId="1" applyNumberFormat="1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2" fontId="12" fillId="0" borderId="10" xfId="0" applyNumberFormat="1" applyFont="1" applyBorder="1" applyAlignment="1">
      <alignment horizontal="right" vertical="center"/>
    </xf>
    <xf numFmtId="2" fontId="3" fillId="0" borderId="7" xfId="1" applyNumberFormat="1" applyFont="1" applyBorder="1" applyAlignment="1">
      <alignment horizontal="right" vertical="center"/>
    </xf>
    <xf numFmtId="0" fontId="5" fillId="0" borderId="12" xfId="1" applyFont="1" applyBorder="1" applyAlignment="1">
      <alignment horizontal="center" wrapText="1"/>
    </xf>
    <xf numFmtId="4" fontId="5" fillId="0" borderId="15" xfId="1" applyNumberFormat="1" applyFont="1" applyBorder="1" applyAlignment="1">
      <alignment horizontal="right" vertical="center" wrapText="1"/>
    </xf>
    <xf numFmtId="2" fontId="6" fillId="0" borderId="16" xfId="0" applyNumberFormat="1" applyFont="1" applyBorder="1" applyAlignment="1">
      <alignment horizontal="right" vertical="center"/>
    </xf>
    <xf numFmtId="2" fontId="5" fillId="0" borderId="17" xfId="1" applyNumberFormat="1" applyFont="1" applyBorder="1" applyAlignment="1">
      <alignment horizontal="right" vertical="center"/>
    </xf>
    <xf numFmtId="2" fontId="12" fillId="0" borderId="16" xfId="0" applyNumberFormat="1" applyFont="1" applyBorder="1" applyAlignment="1">
      <alignment horizontal="right" vertical="center"/>
    </xf>
    <xf numFmtId="2" fontId="3" fillId="0" borderId="16" xfId="0" applyNumberFormat="1" applyFont="1" applyBorder="1" applyAlignment="1">
      <alignment horizontal="right" vertical="center"/>
    </xf>
    <xf numFmtId="2" fontId="3" fillId="0" borderId="18" xfId="1" applyNumberFormat="1" applyFont="1" applyBorder="1" applyAlignment="1">
      <alignment horizontal="right" vertical="center"/>
    </xf>
    <xf numFmtId="0" fontId="6" fillId="0" borderId="2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 wrapText="1"/>
    </xf>
    <xf numFmtId="0" fontId="5" fillId="0" borderId="14" xfId="1" applyFont="1" applyBorder="1" applyAlignment="1">
      <alignment horizontal="center" vertical="center" wrapText="1"/>
    </xf>
    <xf numFmtId="0" fontId="3" fillId="0" borderId="0" xfId="3" applyFont="1" applyAlignment="1">
      <alignment horizontal="center" wrapText="1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6" fillId="0" borderId="0" xfId="2" applyFont="1" applyAlignment="1">
      <alignment horizontal="right"/>
    </xf>
    <xf numFmtId="0" fontId="7" fillId="0" borderId="0" xfId="2" applyFont="1" applyAlignment="1">
      <alignment horizontal="right"/>
    </xf>
    <xf numFmtId="0" fontId="4" fillId="0" borderId="0" xfId="1" applyFont="1" applyBorder="1" applyAlignment="1">
      <alignment horizontal="center" wrapText="1"/>
    </xf>
    <xf numFmtId="0" fontId="6" fillId="0" borderId="2" xfId="1" applyFont="1" applyBorder="1" applyAlignment="1">
      <alignment horizontal="left"/>
    </xf>
    <xf numFmtId="0" fontId="6" fillId="0" borderId="1" xfId="1" applyFont="1" applyBorder="1" applyAlignment="1">
      <alignment horizontal="left"/>
    </xf>
    <xf numFmtId="0" fontId="6" fillId="0" borderId="3" xfId="1" applyFont="1" applyBorder="1" applyAlignment="1">
      <alignment horizontal="left"/>
    </xf>
    <xf numFmtId="0" fontId="9" fillId="0" borderId="6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4" fillId="0" borderId="11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view="pageBreakPreview" zoomScale="115" zoomScaleSheetLayoutView="115" workbookViewId="0">
      <selection activeCell="K5" sqref="K5"/>
    </sheetView>
  </sheetViews>
  <sheetFormatPr defaultRowHeight="15"/>
  <cols>
    <col min="4" max="4" width="28.7109375" customWidth="1"/>
    <col min="6" max="6" width="5.42578125" customWidth="1"/>
    <col min="7" max="7" width="14.140625" customWidth="1"/>
    <col min="8" max="8" width="11.7109375" hidden="1" customWidth="1"/>
    <col min="9" max="9" width="13" hidden="1" customWidth="1"/>
  </cols>
  <sheetData>
    <row r="1" spans="1:9">
      <c r="A1" s="38" t="s">
        <v>22</v>
      </c>
      <c r="B1" s="38"/>
      <c r="C1" s="38"/>
      <c r="D1" s="38"/>
      <c r="E1" s="38"/>
      <c r="F1" s="38"/>
      <c r="G1" s="38"/>
    </row>
    <row r="2" spans="1:9">
      <c r="A2" s="39" t="s">
        <v>9</v>
      </c>
      <c r="B2" s="39"/>
      <c r="C2" s="39"/>
      <c r="D2" s="39"/>
      <c r="E2" s="39"/>
      <c r="F2" s="39"/>
      <c r="G2" s="39"/>
    </row>
    <row r="3" spans="1:9">
      <c r="A3" s="38" t="s">
        <v>27</v>
      </c>
      <c r="B3" s="38"/>
      <c r="C3" s="38"/>
      <c r="D3" s="38"/>
      <c r="E3" s="38"/>
      <c r="F3" s="38"/>
      <c r="G3" s="38"/>
    </row>
    <row r="4" spans="1:9">
      <c r="A4" s="5"/>
      <c r="B4" s="5"/>
      <c r="C4" s="5"/>
      <c r="D4" s="5"/>
      <c r="E4" s="5"/>
      <c r="F4" s="5"/>
      <c r="G4" s="5"/>
    </row>
    <row r="5" spans="1:9" ht="34.5" customHeight="1">
      <c r="A5" s="40" t="s">
        <v>28</v>
      </c>
      <c r="B5" s="40"/>
      <c r="C5" s="40"/>
      <c r="D5" s="40"/>
      <c r="E5" s="40"/>
      <c r="F5" s="40"/>
      <c r="G5" s="40"/>
    </row>
    <row r="6" spans="1:9" ht="15.75" thickBot="1">
      <c r="A6" s="3"/>
      <c r="B6" s="3"/>
      <c r="C6" s="3"/>
      <c r="D6" s="3"/>
      <c r="E6" s="3"/>
      <c r="F6" s="3"/>
      <c r="G6" s="3"/>
    </row>
    <row r="7" spans="1:9" ht="54" customHeight="1" thickBot="1">
      <c r="A7" s="49" t="s">
        <v>0</v>
      </c>
      <c r="B7" s="50"/>
      <c r="C7" s="50"/>
      <c r="D7" s="51"/>
      <c r="E7" s="32" t="s">
        <v>10</v>
      </c>
      <c r="F7" s="33"/>
      <c r="G7" s="6" t="s">
        <v>24</v>
      </c>
      <c r="H7" s="6" t="s">
        <v>25</v>
      </c>
      <c r="I7" s="15" t="s">
        <v>26</v>
      </c>
    </row>
    <row r="8" spans="1:9" s="2" customFormat="1" ht="15.75">
      <c r="A8" s="44" t="s">
        <v>1</v>
      </c>
      <c r="B8" s="45"/>
      <c r="C8" s="45"/>
      <c r="D8" s="46"/>
      <c r="E8" s="47"/>
      <c r="F8" s="48"/>
      <c r="G8" s="10">
        <f>SUM(G9:G13)</f>
        <v>15917.7</v>
      </c>
      <c r="H8" s="10">
        <f t="shared" ref="H8:I8" si="0">SUM(H9:H13)</f>
        <v>16379.6</v>
      </c>
      <c r="I8" s="16">
        <f t="shared" si="0"/>
        <v>16870.3</v>
      </c>
    </row>
    <row r="9" spans="1:9">
      <c r="A9" s="41" t="s">
        <v>2</v>
      </c>
      <c r="B9" s="42"/>
      <c r="C9" s="42"/>
      <c r="D9" s="43"/>
      <c r="E9" s="25">
        <v>111110</v>
      </c>
      <c r="F9" s="26"/>
      <c r="G9" s="7">
        <v>15082.7</v>
      </c>
      <c r="H9" s="11">
        <v>15520.1</v>
      </c>
      <c r="I9" s="17">
        <v>15985.7</v>
      </c>
    </row>
    <row r="10" spans="1:9">
      <c r="A10" s="41" t="s">
        <v>3</v>
      </c>
      <c r="B10" s="42"/>
      <c r="C10" s="42"/>
      <c r="D10" s="43"/>
      <c r="E10" s="25">
        <v>114611</v>
      </c>
      <c r="F10" s="26"/>
      <c r="G10" s="7">
        <v>680</v>
      </c>
      <c r="H10" s="11">
        <v>700.4</v>
      </c>
      <c r="I10" s="17">
        <v>721.4</v>
      </c>
    </row>
    <row r="11" spans="1:9">
      <c r="A11" s="41" t="s">
        <v>4</v>
      </c>
      <c r="B11" s="42"/>
      <c r="C11" s="42"/>
      <c r="D11" s="43"/>
      <c r="E11" s="25">
        <v>114612</v>
      </c>
      <c r="F11" s="26"/>
      <c r="G11" s="7">
        <v>100</v>
      </c>
      <c r="H11" s="11">
        <v>103</v>
      </c>
      <c r="I11" s="17">
        <v>106.1</v>
      </c>
    </row>
    <row r="12" spans="1:9">
      <c r="A12" s="41" t="s">
        <v>5</v>
      </c>
      <c r="B12" s="42"/>
      <c r="C12" s="42"/>
      <c r="D12" s="43"/>
      <c r="E12" s="25">
        <v>114613</v>
      </c>
      <c r="F12" s="26"/>
      <c r="G12" s="7">
        <v>35</v>
      </c>
      <c r="H12" s="11">
        <v>36.1</v>
      </c>
      <c r="I12" s="17">
        <v>37.1</v>
      </c>
    </row>
    <row r="13" spans="1:9" ht="29.25" customHeight="1">
      <c r="A13" s="22" t="s">
        <v>12</v>
      </c>
      <c r="B13" s="23"/>
      <c r="C13" s="23"/>
      <c r="D13" s="24"/>
      <c r="E13" s="25">
        <v>143120</v>
      </c>
      <c r="F13" s="26"/>
      <c r="G13" s="7">
        <v>20</v>
      </c>
      <c r="H13" s="11">
        <v>20</v>
      </c>
      <c r="I13" s="17">
        <v>20</v>
      </c>
    </row>
    <row r="14" spans="1:9" ht="33.75" customHeight="1">
      <c r="A14" s="27" t="s">
        <v>6</v>
      </c>
      <c r="B14" s="28"/>
      <c r="C14" s="28"/>
      <c r="D14" s="29"/>
      <c r="E14" s="30"/>
      <c r="F14" s="31"/>
      <c r="G14" s="8">
        <f>G15+G16+G17+G18+G19+G20</f>
        <v>299952.89999999997</v>
      </c>
      <c r="H14" s="8">
        <f t="shared" ref="H14:I14" si="1">H15+H16+H17+H18+H19+H20</f>
        <v>313939.7</v>
      </c>
      <c r="I14" s="18">
        <f t="shared" si="1"/>
        <v>334207.60000000003</v>
      </c>
    </row>
    <row r="15" spans="1:9" ht="53.25" customHeight="1">
      <c r="A15" s="22" t="s">
        <v>13</v>
      </c>
      <c r="B15" s="23"/>
      <c r="C15" s="23"/>
      <c r="D15" s="24"/>
      <c r="E15" s="25">
        <v>191111</v>
      </c>
      <c r="F15" s="26"/>
      <c r="G15" s="7">
        <v>206262.2</v>
      </c>
      <c r="H15" s="11">
        <v>216172.3</v>
      </c>
      <c r="I15" s="17">
        <v>226138.6</v>
      </c>
    </row>
    <row r="16" spans="1:9" s="1" customFormat="1" ht="47.25" customHeight="1">
      <c r="A16" s="22" t="s">
        <v>14</v>
      </c>
      <c r="B16" s="23"/>
      <c r="C16" s="23"/>
      <c r="D16" s="24"/>
      <c r="E16" s="25">
        <v>191112</v>
      </c>
      <c r="F16" s="26"/>
      <c r="G16" s="7">
        <v>6284.4</v>
      </c>
      <c r="H16" s="13">
        <v>6490.5</v>
      </c>
      <c r="I16" s="19">
        <v>6615.1</v>
      </c>
    </row>
    <row r="17" spans="1:9" ht="60" customHeight="1">
      <c r="A17" s="22" t="s">
        <v>15</v>
      </c>
      <c r="B17" s="23"/>
      <c r="C17" s="23"/>
      <c r="D17" s="24"/>
      <c r="E17" s="25">
        <v>191113</v>
      </c>
      <c r="F17" s="26"/>
      <c r="G17" s="7">
        <v>1078.4000000000001</v>
      </c>
      <c r="H17" s="11">
        <v>1175.7</v>
      </c>
      <c r="I17" s="17">
        <v>1250.5999999999999</v>
      </c>
    </row>
    <row r="18" spans="1:9" ht="43.5" customHeight="1">
      <c r="A18" s="22" t="s">
        <v>16</v>
      </c>
      <c r="B18" s="23"/>
      <c r="C18" s="23"/>
      <c r="D18" s="24"/>
      <c r="E18" s="25">
        <v>191116</v>
      </c>
      <c r="F18" s="26"/>
      <c r="G18" s="7">
        <v>23050.799999999999</v>
      </c>
      <c r="H18" s="11">
        <v>28639</v>
      </c>
      <c r="I18" s="17">
        <v>37872.300000000003</v>
      </c>
    </row>
    <row r="19" spans="1:9" ht="36" customHeight="1">
      <c r="A19" s="22" t="s">
        <v>17</v>
      </c>
      <c r="B19" s="23"/>
      <c r="C19" s="23"/>
      <c r="D19" s="24"/>
      <c r="E19" s="25">
        <v>191131</v>
      </c>
      <c r="F19" s="26"/>
      <c r="G19" s="7">
        <v>61009</v>
      </c>
      <c r="H19" s="11">
        <v>59137</v>
      </c>
      <c r="I19" s="17">
        <v>59925.599999999999</v>
      </c>
    </row>
    <row r="20" spans="1:9" ht="36" customHeight="1">
      <c r="A20" s="22" t="s">
        <v>18</v>
      </c>
      <c r="B20" s="23"/>
      <c r="C20" s="23"/>
      <c r="D20" s="24"/>
      <c r="E20" s="25">
        <v>191310</v>
      </c>
      <c r="F20" s="26"/>
      <c r="G20" s="7">
        <v>2268.1</v>
      </c>
      <c r="H20" s="11">
        <v>2325.1999999999998</v>
      </c>
      <c r="I20" s="17">
        <v>2405.4</v>
      </c>
    </row>
    <row r="21" spans="1:9" ht="25.5" customHeight="1">
      <c r="A21" s="27" t="s">
        <v>11</v>
      </c>
      <c r="B21" s="28"/>
      <c r="C21" s="28"/>
      <c r="D21" s="29"/>
      <c r="E21" s="30"/>
      <c r="F21" s="31"/>
      <c r="G21" s="8">
        <f>G22</f>
        <v>280</v>
      </c>
      <c r="H21" s="12">
        <f>H22</f>
        <v>288.39999999999998</v>
      </c>
      <c r="I21" s="20">
        <f>I22</f>
        <v>250</v>
      </c>
    </row>
    <row r="22" spans="1:9" s="1" customFormat="1" ht="30" customHeight="1">
      <c r="A22" s="22" t="s">
        <v>19</v>
      </c>
      <c r="B22" s="23"/>
      <c r="C22" s="23"/>
      <c r="D22" s="24"/>
      <c r="E22" s="25">
        <v>142245</v>
      </c>
      <c r="F22" s="26"/>
      <c r="G22" s="9">
        <v>280</v>
      </c>
      <c r="H22" s="13">
        <v>288.39999999999998</v>
      </c>
      <c r="I22" s="19">
        <v>250</v>
      </c>
    </row>
    <row r="23" spans="1:9" ht="29.25" customHeight="1">
      <c r="A23" s="27" t="s">
        <v>23</v>
      </c>
      <c r="B23" s="28"/>
      <c r="C23" s="28"/>
      <c r="D23" s="29"/>
      <c r="E23" s="30"/>
      <c r="F23" s="31"/>
      <c r="G23" s="8">
        <f>G24+G25</f>
        <v>5395.7999999999993</v>
      </c>
      <c r="H23" s="8">
        <f t="shared" ref="H23:I23" si="2">H24+H25</f>
        <v>5286.7999999999993</v>
      </c>
      <c r="I23" s="18">
        <f t="shared" si="2"/>
        <v>5286.7999999999993</v>
      </c>
    </row>
    <row r="24" spans="1:9" ht="27.75" customHeight="1">
      <c r="A24" s="22" t="s">
        <v>20</v>
      </c>
      <c r="B24" s="23"/>
      <c r="C24" s="23"/>
      <c r="D24" s="24"/>
      <c r="E24" s="25">
        <v>142310</v>
      </c>
      <c r="F24" s="26"/>
      <c r="G24" s="9">
        <v>4864.8999999999996</v>
      </c>
      <c r="H24" s="11">
        <v>4749.8999999999996</v>
      </c>
      <c r="I24" s="17">
        <v>4749.8999999999996</v>
      </c>
    </row>
    <row r="25" spans="1:9" s="1" customFormat="1" ht="15" customHeight="1">
      <c r="A25" s="22" t="s">
        <v>21</v>
      </c>
      <c r="B25" s="23"/>
      <c r="C25" s="23"/>
      <c r="D25" s="24"/>
      <c r="E25" s="25">
        <v>142320</v>
      </c>
      <c r="F25" s="26"/>
      <c r="G25" s="9">
        <v>530.9</v>
      </c>
      <c r="H25" s="13">
        <v>536.9</v>
      </c>
      <c r="I25" s="19">
        <v>536.9</v>
      </c>
    </row>
    <row r="26" spans="1:9" ht="15" customHeight="1" thickBot="1">
      <c r="A26" s="35" t="s">
        <v>7</v>
      </c>
      <c r="B26" s="36"/>
      <c r="C26" s="36"/>
      <c r="D26" s="37"/>
      <c r="E26" s="35" t="s">
        <v>8</v>
      </c>
      <c r="F26" s="37"/>
      <c r="G26" s="14">
        <f>G8+G14+G21+G23</f>
        <v>321546.39999999997</v>
      </c>
      <c r="H26" s="14">
        <f t="shared" ref="H26:I26" si="3">H8+H14+H21+H23</f>
        <v>335894.5</v>
      </c>
      <c r="I26" s="21">
        <f t="shared" si="3"/>
        <v>356614.7</v>
      </c>
    </row>
    <row r="27" spans="1:9" ht="15" customHeight="1"/>
    <row r="28" spans="1:9" ht="15.75">
      <c r="A28" s="34"/>
      <c r="B28" s="34"/>
      <c r="C28" s="34"/>
      <c r="D28" s="4"/>
      <c r="E28" s="34"/>
      <c r="F28" s="34"/>
      <c r="G28" s="34"/>
    </row>
    <row r="29" spans="1:9" ht="15.75">
      <c r="A29" s="34"/>
      <c r="B29" s="34"/>
      <c r="C29" s="34"/>
      <c r="D29" s="4"/>
      <c r="E29" s="34"/>
      <c r="F29" s="34"/>
      <c r="G29" s="34"/>
    </row>
  </sheetData>
  <mergeCells count="46">
    <mergeCell ref="A1:G1"/>
    <mergeCell ref="A2:G2"/>
    <mergeCell ref="A5:G5"/>
    <mergeCell ref="A14:D14"/>
    <mergeCell ref="E14:F14"/>
    <mergeCell ref="A3:G3"/>
    <mergeCell ref="A9:D9"/>
    <mergeCell ref="E9:F9"/>
    <mergeCell ref="A8:D8"/>
    <mergeCell ref="E8:F8"/>
    <mergeCell ref="A10:D10"/>
    <mergeCell ref="A7:D7"/>
    <mergeCell ref="E10:F10"/>
    <mergeCell ref="A11:D11"/>
    <mergeCell ref="E11:F11"/>
    <mergeCell ref="A12:D12"/>
    <mergeCell ref="E12:F12"/>
    <mergeCell ref="E7:F7"/>
    <mergeCell ref="A28:C29"/>
    <mergeCell ref="E28:G29"/>
    <mergeCell ref="E25:F25"/>
    <mergeCell ref="E23:F23"/>
    <mergeCell ref="A22:D22"/>
    <mergeCell ref="E22:F22"/>
    <mergeCell ref="A26:D26"/>
    <mergeCell ref="E26:F26"/>
    <mergeCell ref="A23:D23"/>
    <mergeCell ref="A24:D24"/>
    <mergeCell ref="A25:D25"/>
    <mergeCell ref="E24:F24"/>
    <mergeCell ref="A13:D13"/>
    <mergeCell ref="E13:F13"/>
    <mergeCell ref="A17:D17"/>
    <mergeCell ref="A16:D16"/>
    <mergeCell ref="A15:D15"/>
    <mergeCell ref="E17:F17"/>
    <mergeCell ref="E15:F15"/>
    <mergeCell ref="E16:F16"/>
    <mergeCell ref="A18:D18"/>
    <mergeCell ref="E18:F18"/>
    <mergeCell ref="A19:D19"/>
    <mergeCell ref="E19:F19"/>
    <mergeCell ref="A21:D21"/>
    <mergeCell ref="E21:F21"/>
    <mergeCell ref="A20:D20"/>
    <mergeCell ref="E20:F20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ecrestian</dc:creator>
  <cp:lastModifiedBy>hodencoconstanti</cp:lastModifiedBy>
  <cp:lastPrinted>2019-12-06T12:30:26Z</cp:lastPrinted>
  <dcterms:created xsi:type="dcterms:W3CDTF">2015-11-10T13:47:13Z</dcterms:created>
  <dcterms:modified xsi:type="dcterms:W3CDTF">2019-12-06T12:31:10Z</dcterms:modified>
</cp:coreProperties>
</file>